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Z:\doc\2018\2dotrimestre2018\comunicación\4\"/>
    </mc:Choice>
  </mc:AlternateContent>
  <bookViews>
    <workbookView xWindow="0" yWindow="0" windowWidth="28800" windowHeight="12330"/>
  </bookViews>
  <sheets>
    <sheet name="Hoja1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10" i="1" l="1"/>
  <c r="AF10" i="1"/>
  <c r="AP11" i="1"/>
  <c r="AR11" i="1"/>
  <c r="AP12" i="1"/>
  <c r="AR12" i="1"/>
  <c r="AP13" i="1"/>
  <c r="AR13" i="1"/>
  <c r="AP14" i="1"/>
  <c r="AR14" i="1"/>
  <c r="AP15" i="1"/>
  <c r="AR15" i="1"/>
  <c r="AP16" i="1"/>
  <c r="AR16" i="1"/>
  <c r="AP17" i="1"/>
  <c r="AR17" i="1"/>
  <c r="AP18" i="1"/>
  <c r="AR18" i="1"/>
  <c r="AP19" i="1"/>
  <c r="AR19" i="1"/>
  <c r="AP20" i="1"/>
  <c r="AR20" i="1"/>
  <c r="AP10" i="1"/>
  <c r="AR10" i="1"/>
  <c r="AL11" i="1"/>
  <c r="AN11" i="1"/>
  <c r="AL12" i="1"/>
  <c r="AN12" i="1"/>
  <c r="AL13" i="1"/>
  <c r="AN13" i="1"/>
  <c r="AL14" i="1"/>
  <c r="AN14" i="1"/>
  <c r="AL15" i="1"/>
  <c r="AN15" i="1"/>
  <c r="AL16" i="1"/>
  <c r="AN16" i="1"/>
  <c r="AL17" i="1"/>
  <c r="AN17" i="1"/>
  <c r="AL18" i="1"/>
  <c r="AN18" i="1"/>
  <c r="AL19" i="1"/>
  <c r="AN19" i="1"/>
  <c r="AL20" i="1"/>
  <c r="AN20" i="1"/>
  <c r="AL10" i="1"/>
  <c r="AN10" i="1"/>
  <c r="AH13" i="1"/>
  <c r="AH14" i="1"/>
  <c r="AH15" i="1"/>
  <c r="AH16" i="1"/>
  <c r="AH17" i="1"/>
  <c r="AH18" i="1"/>
  <c r="AH19" i="1"/>
  <c r="AH20" i="1"/>
  <c r="AH11" i="1"/>
  <c r="AH12" i="1"/>
  <c r="AJ11" i="1"/>
  <c r="AJ12" i="1"/>
  <c r="AJ13" i="1"/>
  <c r="AJ14" i="1"/>
  <c r="AJ15" i="1"/>
  <c r="AJ16" i="1"/>
  <c r="AJ17" i="1"/>
  <c r="AJ18" i="1"/>
  <c r="AJ19" i="1"/>
  <c r="AJ20" i="1"/>
  <c r="AH10" i="1"/>
  <c r="AD17" i="1"/>
  <c r="AD18" i="1"/>
  <c r="AD19" i="1"/>
  <c r="AD20" i="1"/>
  <c r="AD11" i="1"/>
  <c r="AD12" i="1"/>
  <c r="AD13" i="1"/>
  <c r="AD14" i="1"/>
  <c r="AD15" i="1"/>
  <c r="AD16" i="1"/>
  <c r="AD10" i="1"/>
  <c r="AF11" i="1"/>
  <c r="AV11" i="1"/>
  <c r="AF12" i="1"/>
  <c r="AV12" i="1"/>
  <c r="AF13" i="1"/>
  <c r="AV13" i="1"/>
  <c r="AF14" i="1"/>
  <c r="AV14" i="1"/>
  <c r="AF15" i="1"/>
  <c r="AV15" i="1"/>
  <c r="AF16" i="1"/>
  <c r="AV16" i="1"/>
  <c r="AF17" i="1"/>
  <c r="AV17" i="1"/>
  <c r="AF18" i="1"/>
  <c r="AV18" i="1"/>
  <c r="AF19" i="1"/>
  <c r="AV19" i="1"/>
  <c r="AF20" i="1"/>
  <c r="AV20" i="1"/>
  <c r="AV10" i="1"/>
  <c r="AU11" i="1"/>
  <c r="AU12" i="1"/>
  <c r="AU13" i="1"/>
  <c r="AU14" i="1"/>
  <c r="AU15" i="1"/>
  <c r="AU16" i="1"/>
  <c r="AU17" i="1"/>
  <c r="AU18" i="1"/>
  <c r="AU19" i="1"/>
  <c r="AU20" i="1"/>
  <c r="AU10" i="1"/>
</calcChain>
</file>

<file path=xl/comments1.xml><?xml version="1.0" encoding="utf-8"?>
<comments xmlns="http://schemas.openxmlformats.org/spreadsheetml/2006/main">
  <authors>
    <author>Usuario de Windows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viene en el poa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que seria lo idea para cumplir esa meta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ubicación del apoyo comunidad o localidad o cabecera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lo llena vange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indicador del poa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cada y cuando es el apoyo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accedente o descendente</t>
        </r>
      </text>
    </comment>
    <comment ref="V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dejar informacion en blanco la proporciona chuy o el prof. pajdilla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reportar año 2018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cantidad númerica metas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porcentaje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valor del 2017 poa</t>
        </r>
      </text>
    </comment>
    <comment ref="O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año 2017</t>
        </r>
      </text>
    </comment>
  </commentList>
</comments>
</file>

<file path=xl/sharedStrings.xml><?xml version="1.0" encoding="utf-8"?>
<sst xmlns="http://schemas.openxmlformats.org/spreadsheetml/2006/main" count="200" uniqueCount="116">
  <si>
    <t>NIVEL</t>
  </si>
  <si>
    <t>OBJETIVOS</t>
  </si>
  <si>
    <t>INDICADORES</t>
  </si>
  <si>
    <t>MEDIOS DE VERIFICACIÓN</t>
  </si>
  <si>
    <t>SUPUESTOS</t>
  </si>
  <si>
    <t>FICHA TÉCNICA DE LOS INDICADORES</t>
  </si>
  <si>
    <t>Denominación</t>
  </si>
  <si>
    <t>Método de Cálculo</t>
  </si>
  <si>
    <t>Unidad de medida</t>
  </si>
  <si>
    <t>Tipo-Dimension-Frecuencia</t>
  </si>
  <si>
    <t>Sentido</t>
  </si>
  <si>
    <t>Metas Programadas</t>
  </si>
  <si>
    <t>Anual</t>
  </si>
  <si>
    <t>Línea Base</t>
  </si>
  <si>
    <t>Valor</t>
  </si>
  <si>
    <t>Año</t>
  </si>
  <si>
    <t>90M</t>
  </si>
  <si>
    <t>90O</t>
  </si>
  <si>
    <t>90Q</t>
  </si>
  <si>
    <t>Año de reporte</t>
  </si>
  <si>
    <t>Definición</t>
  </si>
  <si>
    <t>mensualmete</t>
  </si>
  <si>
    <t>Absoluto</t>
  </si>
  <si>
    <t>Relativo</t>
  </si>
  <si>
    <t>Componentes</t>
  </si>
  <si>
    <t>Dependencia responsable</t>
  </si>
  <si>
    <t xml:space="preserve">Monitoreo </t>
  </si>
  <si>
    <t>Evaluación</t>
  </si>
  <si>
    <t>Observaciones</t>
  </si>
  <si>
    <t>Enero-Marzo</t>
  </si>
  <si>
    <t>Abril-Junio</t>
  </si>
  <si>
    <t>Julio-Septiembre</t>
  </si>
  <si>
    <t>Octubre-Diciembre</t>
  </si>
  <si>
    <t>Alcanz</t>
  </si>
  <si>
    <t>% Al</t>
  </si>
  <si>
    <t>Alcance</t>
  </si>
  <si>
    <t>Meta Programada</t>
  </si>
  <si>
    <t>Lugar de aplicación (geo)</t>
  </si>
  <si>
    <t>Población</t>
  </si>
  <si>
    <t>Total</t>
  </si>
  <si>
    <t>Potencial</t>
  </si>
  <si>
    <t>Objetivo</t>
  </si>
  <si>
    <t>Atendida</t>
  </si>
  <si>
    <t>Beneficiarios</t>
  </si>
  <si>
    <t>Postergada</t>
  </si>
  <si>
    <t>PDM
SFR</t>
  </si>
  <si>
    <t>Actividad</t>
  </si>
  <si>
    <t>Porcentaje</t>
  </si>
  <si>
    <t>PROGRAMA DE DIFUSIÓN DE ACTIVIDADES INSTITUCIONALES</t>
  </si>
  <si>
    <t>Publicar en las redes sociales del Municipio de San Francisco de los Romo, las actividades que se realizan</t>
  </si>
  <si>
    <t xml:space="preserve"> Página Oficial en Facebook: https://www.facebook.com/Irais-Mart%C3%ADnez-563386033838899/?fref=ts   https://www.facebook.com/MunicipioSanFranciscodelosRomo/?fref=ts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</si>
  <si>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</si>
  <si>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Producir spots de audio para dar a conocer las actividades de la Presidencia Municipal.</t>
  </si>
  <si>
    <t>Realizar campañas de difusión de eventos magnos</t>
  </si>
  <si>
    <t>Elaborar un periódico mural informativo y cultural de las actividades de la Presidencia Municipal, para su conocimiento entre la población.</t>
  </si>
  <si>
    <t>Monitorear los medios de comunicación y elaborar síntesis informativa</t>
  </si>
  <si>
    <t xml:space="preserve">Producir material fotográfico de calidad para la imagen institucional, cultural y turistica del Municipio. </t>
  </si>
  <si>
    <t xml:space="preserve">Producir material audiovisual de calidad para la difusión institucional, cultural y turística del Municipio. </t>
  </si>
  <si>
    <t>Diseñar material digital e impreso correspondiente a las  actividades de la Presidencia Municipal</t>
  </si>
  <si>
    <t xml:space="preserve">Realizar la cobertura de eventos con fotografía y video de la agenda de la alcaldesa y de las direcciones de Presidencia Municipal. 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</si>
  <si>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</si>
  <si>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</si>
  <si>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COMUNICACIÓN SOCIAL</t>
  </si>
  <si>
    <t>Porcentaje de publicaciones en redes sociales elaboradas</t>
  </si>
  <si>
    <t>La red de internet cuenta con un buen mantenimiento y no se presentan bloqueos por parte de algunos servidores</t>
  </si>
  <si>
    <t>Los medios de comunicación difunden las actividades de la Presidencia  Municipal</t>
  </si>
  <si>
    <t>Se cuenta con el equipo técnico para la grabación y edición</t>
  </si>
  <si>
    <t>trimestral</t>
  </si>
  <si>
    <t>ascendente</t>
  </si>
  <si>
    <t>San Francisco de los Romo</t>
  </si>
  <si>
    <t>Comunicación Social</t>
  </si>
  <si>
    <t>Elaborar una gaceta informativa y cultural de las actividades de la Presidencia Municipal, para su conocimiento entre la población.</t>
  </si>
  <si>
    <t>Porcentaje de boletines o fotonotas elaborados</t>
  </si>
  <si>
    <t>Porcetaje de campañas difundidas</t>
  </si>
  <si>
    <t>Porcentaje de síntesis informativas elaboradas</t>
  </si>
  <si>
    <t>Porcentaje de proyectos fotográficos realizados</t>
  </si>
  <si>
    <t>Porcentaje de videos realizados</t>
  </si>
  <si>
    <t>Porcentaje de gacetas elaboradas</t>
  </si>
  <si>
    <t>Porcentaje de eventos cubiertos</t>
  </si>
  <si>
    <t>Expresa el  número de boletines o fotonotas difundidos con las acciones de la Presidencia Municipal</t>
  </si>
  <si>
    <t>Expresa el número de campañas realziadas para la difusión de eventos magnos</t>
  </si>
  <si>
    <t>Expresa el número de periódicos murales elaborados con la información institucional y cultural del Municipio de San Francisco de los Romo</t>
  </si>
  <si>
    <t>Porcentaje de diseños elaborados</t>
  </si>
  <si>
    <t>Expresa el número de diseñados elaborados correspondientes a las actividades de la Presidencia Municipal</t>
  </si>
  <si>
    <t>Expresa el número de gacetas elaboradas para dar a conocer las actividades institucionales y turísticas del Municipio.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</si>
  <si>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</si>
  <si>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Expresa el número de spots de audio producidos para dar a conocer las actividades de la Presidencia Municipal</t>
  </si>
  <si>
    <t>Porcentaje de spots de audio producidos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</si>
  <si>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</si>
  <si>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</si>
  <si>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</si>
  <si>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</si>
  <si>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</si>
  <si>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</si>
  <si>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</si>
  <si>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Bibilioteca Digital</t>
  </si>
  <si>
    <t>Bibilioteca Digital y  Página Oficial en Facebook: https://www.facebook.com/Irais-Mart%C3%ADnez-563386033838899/?fref=ts   https://www.facebook.com/MunicipioSanFranciscodelosRomo/?fref=ts</t>
  </si>
  <si>
    <t>Se cuenta con el equipo técnico para la realización de las campañas</t>
  </si>
  <si>
    <t>Se cuenta con el equipo técnico para el diseño del periódico mural</t>
  </si>
  <si>
    <t>Se cuenta con el equipo técnico para el monitoreo de medios y para la realización de la síntesis</t>
  </si>
  <si>
    <t>Se cuenta con el equipo técnico para la producción de los proyectos fotográficos</t>
  </si>
  <si>
    <t>Se cuenta con el equipo técnico para el diseño de gacetas</t>
  </si>
  <si>
    <t>Se cuenta con el equipo técnico para el diseño de material</t>
  </si>
  <si>
    <t>Se cuenta con el equipo técnico para la cobertura de eventos</t>
  </si>
  <si>
    <t>NUEVO</t>
  </si>
  <si>
    <t>Porcetaje de periódicos murales elaborados</t>
  </si>
  <si>
    <t>Expresa el número de síntesis informativas elaboradas</t>
  </si>
  <si>
    <t>Expresa el número de proyectos fotográficos para publicaciones institucionales o turísticas del Municipio</t>
  </si>
  <si>
    <t>Expresa el número de videos realizados para la difusión institucional, cultural y turística del Municipio</t>
  </si>
  <si>
    <t>Expresa el número de eventos de la Presidencia Municipal que fueron cubiertos con fotografía y video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</si>
  <si>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</si>
  <si>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</si>
  <si>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>Biblioteca Digital</t>
  </si>
  <si>
    <t>Biblioteca Digitall y  Página Oficial en Facebook: https://www.facebook.com/Irais-Mart%C3%ADnez-563386033838899/?fref=ts   https://www.facebook.com/MunicipioSanFranciscodelosRomo/?fref=ts</t>
  </si>
  <si>
    <t>Biblioteca Digital y  Página Oficial en Facebook: https://www.facebook.com/Irais-Mart%C3%ADnez-563386033838899/?fref=ts   https://www.facebook.com/MunicipioSanFranciscodelosRomo/?fref=ts</t>
  </si>
  <si>
    <t>Se cuenta con el equipo técnico para la producción del material audiovisual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</si>
</sst>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4"/>
      <color rgb="FFFFFF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indexed="8"/>
      <name val="Calibri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scheme val="minor"/>
    </font>
    <font>
      <sz val="11"/>
      <name val="Calibri"/>
    </font>
  </fonts>
  <fills count="1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EA9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0" tint="-0.249977111117893"/>
        <bgColor rgb="FFC0C0C0"/>
      </patternFill>
    </fill>
  </fills>
  <borders count="3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23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15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1" fontId="7" fillId="11" borderId="0" xfId="0" applyNumberFormat="1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 vertical="center" wrapText="1"/>
    </xf>
    <xf numFmtId="2" fontId="7" fillId="11" borderId="0" xfId="0" applyNumberFormat="1" applyFont="1" applyFill="1" applyAlignment="1">
      <alignment horizontal="center" vertical="center" wrapText="1"/>
    </xf>
    <xf numFmtId="10" fontId="7" fillId="11" borderId="0" xfId="0" applyNumberFormat="1" applyFont="1" applyFill="1" applyAlignment="1">
      <alignment horizontal="center" vertical="center" wrapText="1"/>
    </xf>
    <xf numFmtId="4" fontId="7" fillId="11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" fontId="2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0" borderId="0" xfId="0" applyFill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2" fontId="0" fillId="10" borderId="0" xfId="0" applyNumberForma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 vertical="center" wrapText="1"/>
    </xf>
    <xf numFmtId="10" fontId="0" fillId="10" borderId="0" xfId="0" applyNumberFormat="1" applyFill="1" applyAlignment="1">
      <alignment horizontal="center" vertical="center" wrapText="1"/>
    </xf>
    <xf numFmtId="4" fontId="0" fillId="10" borderId="0" xfId="0" applyNumberFormat="1" applyFill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2" fontId="6" fillId="7" borderId="20" xfId="0" applyNumberFormat="1" applyFont="1" applyFill="1" applyBorder="1" applyAlignment="1">
      <alignment horizontal="center" vertical="center" wrapText="1"/>
    </xf>
    <xf numFmtId="10" fontId="6" fillId="7" borderId="20" xfId="0" applyNumberFormat="1" applyFont="1" applyFill="1" applyBorder="1" applyAlignment="1">
      <alignment horizontal="center" vertical="center" wrapText="1"/>
    </xf>
    <xf numFmtId="4" fontId="6" fillId="7" borderId="20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12" borderId="3" xfId="0" applyFont="1" applyFill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2" fontId="19" fillId="13" borderId="3" xfId="0" applyNumberFormat="1" applyFont="1" applyFill="1" applyBorder="1" applyAlignment="1">
      <alignment horizontal="center" vertical="center" wrapText="1"/>
    </xf>
    <xf numFmtId="1" fontId="19" fillId="13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19" fillId="14" borderId="3" xfId="0" applyNumberFormat="1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26" fillId="13" borderId="3" xfId="0" applyNumberFormat="1" applyFont="1" applyFill="1" applyBorder="1" applyAlignment="1">
      <alignment horizontal="center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4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9" fillId="11" borderId="0" xfId="0" applyFont="1" applyFill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19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</cellXfs>
  <cellStyles count="19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20"/>
  <sheetViews>
    <sheetView tabSelected="1" zoomScale="70" zoomScaleNormal="70" zoomScalePageLayoutView="150" workbookViewId="0">
      <pane xSplit="5" ySplit="8" topLeftCell="F9" activePane="bottomRight" state="frozen"/>
      <selection pane="topRight" activeCell="F1" sqref="F1"/>
      <selection pane="bottomLeft" activeCell="A10" sqref="A10"/>
      <selection pane="bottomRight" activeCell="L10" sqref="L10"/>
    </sheetView>
  </sheetViews>
  <sheetFormatPr baseColWidth="10" defaultColWidth="10.85546875" defaultRowHeight="15" customHeight="1" x14ac:dyDescent="0.25"/>
  <cols>
    <col min="1" max="1" width="4" style="30" customWidth="1"/>
    <col min="2" max="2" width="16.28515625" style="30" bestFit="1" customWidth="1"/>
    <col min="3" max="3" width="52.140625" style="30" bestFit="1" customWidth="1"/>
    <col min="4" max="4" width="41.140625" style="66" bestFit="1" customWidth="1"/>
    <col min="5" max="5" width="46.85546875" style="30" bestFit="1" customWidth="1"/>
    <col min="6" max="6" width="47.28515625" style="30" bestFit="1" customWidth="1"/>
    <col min="7" max="7" width="48.140625" style="30" bestFit="1" customWidth="1"/>
    <col min="8" max="8" width="39.28515625" style="30" bestFit="1" customWidth="1"/>
    <col min="9" max="9" width="22.140625" style="66" bestFit="1" customWidth="1"/>
    <col min="10" max="10" width="34.28515625" style="66" bestFit="1" customWidth="1"/>
    <col min="11" max="11" width="15.28515625" style="66" bestFit="1" customWidth="1"/>
    <col min="12" max="12" width="11.7109375" style="66" bestFit="1" customWidth="1"/>
    <col min="13" max="13" width="11" style="30" bestFit="1" customWidth="1"/>
    <col min="14" max="14" width="7.85546875" style="30" bestFit="1" customWidth="1"/>
    <col min="15" max="15" width="7.140625" style="30" bestFit="1" customWidth="1"/>
    <col min="16" max="16" width="18.28515625" style="67" bestFit="1" customWidth="1"/>
    <col min="17" max="17" width="6.28515625" style="30" bestFit="1" customWidth="1"/>
    <col min="18" max="19" width="5.85546875" style="30" bestFit="1" customWidth="1"/>
    <col min="20" max="20" width="7.140625" style="30" hidden="1" customWidth="1"/>
    <col min="21" max="21" width="33" style="40" hidden="1" customWidth="1"/>
    <col min="22" max="22" width="7.42578125" style="40" hidden="1" customWidth="1"/>
    <col min="23" max="23" width="12.5703125" style="40" hidden="1" customWidth="1"/>
    <col min="24" max="24" width="11.140625" style="40" hidden="1" customWidth="1"/>
    <col min="25" max="25" width="12" style="40" hidden="1" customWidth="1"/>
    <col min="26" max="26" width="14.85546875" style="40" hidden="1" customWidth="1"/>
    <col min="27" max="27" width="16.7109375" style="40" hidden="1" customWidth="1"/>
    <col min="28" max="28" width="31.7109375" style="30" hidden="1" customWidth="1"/>
    <col min="29" max="29" width="11.7109375" style="30" bestFit="1" customWidth="1"/>
    <col min="30" max="30" width="11" style="68" bestFit="1" customWidth="1"/>
    <col min="31" max="31" width="9.5703125" style="30" bestFit="1" customWidth="1"/>
    <col min="32" max="32" width="8.140625" style="68" bestFit="1" customWidth="1"/>
    <col min="33" max="33" width="11.7109375" style="30" bestFit="1" customWidth="1"/>
    <col min="34" max="34" width="11" style="69" bestFit="1" customWidth="1"/>
    <col min="35" max="35" width="9.5703125" style="30" bestFit="1" customWidth="1"/>
    <col min="36" max="36" width="9.28515625" style="69" bestFit="1" customWidth="1"/>
    <col min="37" max="37" width="11.7109375" style="30" bestFit="1" customWidth="1"/>
    <col min="38" max="38" width="11" style="68" bestFit="1" customWidth="1"/>
    <col min="39" max="39" width="9.5703125" style="30" bestFit="1" customWidth="1"/>
    <col min="40" max="40" width="6.7109375" style="69" bestFit="1" customWidth="1"/>
    <col min="41" max="41" width="11.7109375" style="30" bestFit="1" customWidth="1"/>
    <col min="42" max="42" width="11" style="70" bestFit="1" customWidth="1"/>
    <col min="43" max="43" width="9.5703125" style="30" bestFit="1" customWidth="1"/>
    <col min="44" max="44" width="6.7109375" style="69" bestFit="1" customWidth="1"/>
    <col min="45" max="45" width="11.7109375" style="30" bestFit="1" customWidth="1"/>
    <col min="46" max="46" width="11" style="68" bestFit="1" customWidth="1"/>
    <col min="47" max="47" width="9.5703125" style="30" bestFit="1" customWidth="1"/>
    <col min="48" max="48" width="8.140625" style="68" bestFit="1" customWidth="1"/>
    <col min="49" max="49" width="18.7109375" style="30" bestFit="1" customWidth="1"/>
    <col min="50" max="16384" width="10.85546875" style="30"/>
  </cols>
  <sheetData>
    <row r="1" spans="1:49" ht="15" customHeight="1" x14ac:dyDescent="0.25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24"/>
      <c r="R1" s="24"/>
      <c r="S1" s="24"/>
      <c r="T1" s="24"/>
      <c r="U1" s="26"/>
      <c r="V1" s="26"/>
      <c r="W1" s="26"/>
      <c r="X1" s="26"/>
      <c r="Y1" s="26"/>
      <c r="Z1" s="26"/>
      <c r="AA1" s="26"/>
      <c r="AB1" s="24"/>
      <c r="AC1" s="24"/>
      <c r="AD1" s="27"/>
      <c r="AE1" s="24"/>
      <c r="AF1" s="27"/>
      <c r="AG1" s="24"/>
      <c r="AH1" s="28">
        <v>0.05</v>
      </c>
      <c r="AI1" s="24"/>
      <c r="AJ1" s="28"/>
      <c r="AK1" s="24"/>
      <c r="AL1" s="27"/>
      <c r="AM1" s="24"/>
      <c r="AN1" s="28"/>
      <c r="AO1" s="24"/>
      <c r="AP1" s="29"/>
      <c r="AQ1" s="24"/>
      <c r="AR1" s="28"/>
      <c r="AS1" s="24"/>
      <c r="AT1" s="27"/>
      <c r="AU1" s="24"/>
      <c r="AV1" s="27"/>
      <c r="AW1" s="24"/>
    </row>
    <row r="2" spans="1:49" ht="15" customHeight="1" x14ac:dyDescent="0.25">
      <c r="A2" s="23"/>
      <c r="B2" s="85" t="s">
        <v>62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31"/>
      <c r="R2" s="31"/>
      <c r="S2" s="31"/>
      <c r="T2" s="31"/>
      <c r="U2" s="26"/>
      <c r="V2" s="26"/>
      <c r="W2" s="26"/>
      <c r="X2" s="26"/>
      <c r="Y2" s="26"/>
      <c r="Z2" s="26"/>
      <c r="AA2" s="26"/>
      <c r="AB2" s="24"/>
      <c r="AC2" s="24"/>
      <c r="AD2" s="27"/>
      <c r="AE2" s="24"/>
      <c r="AF2" s="27"/>
      <c r="AG2" s="24"/>
      <c r="AH2" s="28"/>
      <c r="AI2" s="24"/>
      <c r="AJ2" s="28"/>
      <c r="AK2" s="24"/>
      <c r="AL2" s="27"/>
      <c r="AM2" s="24"/>
      <c r="AN2" s="28"/>
      <c r="AO2" s="24"/>
      <c r="AP2" s="29"/>
      <c r="AQ2" s="24"/>
      <c r="AR2" s="28"/>
      <c r="AS2" s="24"/>
      <c r="AT2" s="27"/>
      <c r="AU2" s="24"/>
      <c r="AV2" s="27"/>
      <c r="AW2" s="24"/>
    </row>
    <row r="3" spans="1:49" ht="15" customHeight="1" thickBot="1" x14ac:dyDescent="0.3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  <c r="Q3" s="24"/>
      <c r="R3" s="24"/>
      <c r="S3" s="24"/>
      <c r="T3" s="24"/>
      <c r="U3" s="26"/>
      <c r="V3" s="26"/>
      <c r="W3" s="26"/>
      <c r="X3" s="26"/>
      <c r="Y3" s="26"/>
      <c r="Z3" s="26"/>
      <c r="AA3" s="26"/>
      <c r="AB3" s="24"/>
      <c r="AC3" s="24"/>
      <c r="AD3" s="27"/>
      <c r="AE3" s="24"/>
      <c r="AF3" s="27"/>
      <c r="AG3" s="24"/>
      <c r="AH3" s="28"/>
      <c r="AI3" s="24"/>
      <c r="AJ3" s="28"/>
      <c r="AK3" s="24"/>
      <c r="AL3" s="27"/>
      <c r="AM3" s="24"/>
      <c r="AN3" s="28"/>
      <c r="AO3" s="24"/>
      <c r="AP3" s="29"/>
      <c r="AQ3" s="24"/>
      <c r="AR3" s="28"/>
      <c r="AS3" s="24"/>
      <c r="AT3" s="27"/>
      <c r="AU3" s="24"/>
      <c r="AV3" s="27"/>
      <c r="AW3" s="24"/>
    </row>
    <row r="4" spans="1:49" ht="15" customHeight="1" thickBot="1" x14ac:dyDescent="0.3">
      <c r="A4" s="32"/>
      <c r="B4" s="33"/>
      <c r="C4" s="34"/>
      <c r="D4" s="35" t="s">
        <v>21</v>
      </c>
      <c r="E4" s="34"/>
      <c r="F4" s="34"/>
      <c r="G4" s="34"/>
      <c r="H4" s="34"/>
      <c r="I4" s="36"/>
      <c r="J4" s="35"/>
      <c r="K4" s="35"/>
      <c r="L4" s="35"/>
      <c r="M4" s="34"/>
      <c r="N4" s="34"/>
      <c r="O4" s="34"/>
      <c r="P4" s="37"/>
      <c r="Q4" s="38"/>
      <c r="R4" s="38"/>
      <c r="S4" s="38"/>
      <c r="T4" s="39"/>
      <c r="AB4" s="41"/>
      <c r="AC4" s="42"/>
      <c r="AD4" s="43"/>
      <c r="AE4" s="41"/>
      <c r="AF4" s="44"/>
      <c r="AG4" s="41"/>
      <c r="AH4" s="45"/>
      <c r="AI4" s="41"/>
      <c r="AJ4" s="45"/>
      <c r="AK4" s="41"/>
      <c r="AL4" s="44"/>
      <c r="AM4" s="41"/>
      <c r="AN4" s="45"/>
      <c r="AO4" s="41"/>
      <c r="AP4" s="46"/>
      <c r="AQ4" s="41"/>
      <c r="AR4" s="45"/>
      <c r="AS4" s="41"/>
      <c r="AT4" s="44"/>
      <c r="AU4" s="41"/>
      <c r="AV4" s="44"/>
      <c r="AW4" s="41"/>
    </row>
    <row r="5" spans="1:49" ht="15" customHeight="1" x14ac:dyDescent="0.25">
      <c r="A5" s="32"/>
      <c r="B5" s="86" t="s">
        <v>0</v>
      </c>
      <c r="C5" s="89" t="s">
        <v>1</v>
      </c>
      <c r="D5" s="89" t="s">
        <v>2</v>
      </c>
      <c r="E5" s="89"/>
      <c r="F5" s="89"/>
      <c r="G5" s="89" t="s">
        <v>3</v>
      </c>
      <c r="H5" s="89" t="s">
        <v>4</v>
      </c>
      <c r="I5" s="89" t="s">
        <v>5</v>
      </c>
      <c r="J5" s="89"/>
      <c r="K5" s="89"/>
      <c r="L5" s="89"/>
      <c r="M5" s="89"/>
      <c r="N5" s="89"/>
      <c r="O5" s="89"/>
      <c r="P5" s="89"/>
      <c r="Q5" s="8"/>
      <c r="R5" s="8"/>
      <c r="S5" s="8"/>
      <c r="T5" s="71" t="s">
        <v>45</v>
      </c>
      <c r="U5" s="93" t="s">
        <v>37</v>
      </c>
      <c r="V5" s="82" t="s">
        <v>38</v>
      </c>
      <c r="W5" s="83"/>
      <c r="X5" s="83"/>
      <c r="Y5" s="83"/>
      <c r="Z5" s="83"/>
      <c r="AA5" s="84"/>
      <c r="AB5" s="96" t="s">
        <v>25</v>
      </c>
      <c r="AC5" s="107" t="s">
        <v>26</v>
      </c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99" t="s">
        <v>27</v>
      </c>
      <c r="AT5" s="100"/>
      <c r="AU5" s="100"/>
      <c r="AV5" s="100"/>
      <c r="AW5" s="90" t="s">
        <v>28</v>
      </c>
    </row>
    <row r="6" spans="1:49" ht="15" customHeight="1" thickBot="1" x14ac:dyDescent="0.3">
      <c r="A6" s="32"/>
      <c r="B6" s="87"/>
      <c r="C6" s="74"/>
      <c r="D6" s="74" t="s">
        <v>6</v>
      </c>
      <c r="E6" s="74" t="s">
        <v>20</v>
      </c>
      <c r="F6" s="74" t="s">
        <v>7</v>
      </c>
      <c r="G6" s="74"/>
      <c r="H6" s="74" t="s">
        <v>6</v>
      </c>
      <c r="I6" s="74" t="s">
        <v>8</v>
      </c>
      <c r="J6" s="74" t="s">
        <v>9</v>
      </c>
      <c r="K6" s="74" t="s">
        <v>10</v>
      </c>
      <c r="L6" s="74" t="s">
        <v>11</v>
      </c>
      <c r="M6" s="74"/>
      <c r="N6" s="74"/>
      <c r="O6" s="74"/>
      <c r="P6" s="74"/>
      <c r="Q6" s="9"/>
      <c r="R6" s="9"/>
      <c r="S6" s="9"/>
      <c r="T6" s="72"/>
      <c r="U6" s="94"/>
      <c r="V6" s="103" t="s">
        <v>39</v>
      </c>
      <c r="W6" s="76" t="s">
        <v>40</v>
      </c>
      <c r="X6" s="76" t="s">
        <v>41</v>
      </c>
      <c r="Y6" s="76" t="s">
        <v>42</v>
      </c>
      <c r="Z6" s="76" t="s">
        <v>44</v>
      </c>
      <c r="AA6" s="80" t="s">
        <v>43</v>
      </c>
      <c r="AB6" s="97"/>
      <c r="AC6" s="110" t="s">
        <v>29</v>
      </c>
      <c r="AD6" s="111"/>
      <c r="AE6" s="111"/>
      <c r="AF6" s="111"/>
      <c r="AG6" s="112" t="s">
        <v>30</v>
      </c>
      <c r="AH6" s="112"/>
      <c r="AI6" s="112"/>
      <c r="AJ6" s="112"/>
      <c r="AK6" s="113" t="s">
        <v>31</v>
      </c>
      <c r="AL6" s="113"/>
      <c r="AM6" s="113"/>
      <c r="AN6" s="113"/>
      <c r="AO6" s="113" t="s">
        <v>32</v>
      </c>
      <c r="AP6" s="113"/>
      <c r="AQ6" s="113"/>
      <c r="AR6" s="114"/>
      <c r="AS6" s="105" t="s">
        <v>12</v>
      </c>
      <c r="AT6" s="106"/>
      <c r="AU6" s="106"/>
      <c r="AV6" s="106"/>
      <c r="AW6" s="91"/>
    </row>
    <row r="7" spans="1:49" ht="15" customHeight="1" x14ac:dyDescent="0.25">
      <c r="A7" s="32"/>
      <c r="B7" s="87"/>
      <c r="C7" s="74"/>
      <c r="D7" s="74"/>
      <c r="E7" s="74"/>
      <c r="F7" s="74"/>
      <c r="G7" s="74"/>
      <c r="H7" s="74"/>
      <c r="I7" s="74"/>
      <c r="J7" s="74"/>
      <c r="K7" s="74"/>
      <c r="L7" s="74" t="s">
        <v>12</v>
      </c>
      <c r="M7" s="74"/>
      <c r="N7" s="74" t="s">
        <v>13</v>
      </c>
      <c r="O7" s="74"/>
      <c r="P7" s="78" t="s">
        <v>19</v>
      </c>
      <c r="Q7" s="10"/>
      <c r="R7" s="10"/>
      <c r="S7" s="10"/>
      <c r="T7" s="72"/>
      <c r="U7" s="94"/>
      <c r="V7" s="103"/>
      <c r="W7" s="76"/>
      <c r="X7" s="76"/>
      <c r="Y7" s="76"/>
      <c r="Z7" s="76"/>
      <c r="AA7" s="80"/>
      <c r="AB7" s="97"/>
      <c r="AC7" s="101" t="s">
        <v>36</v>
      </c>
      <c r="AD7" s="101"/>
      <c r="AE7" s="101" t="s">
        <v>35</v>
      </c>
      <c r="AF7" s="101"/>
      <c r="AG7" s="101" t="s">
        <v>36</v>
      </c>
      <c r="AH7" s="101"/>
      <c r="AI7" s="101" t="s">
        <v>35</v>
      </c>
      <c r="AJ7" s="101"/>
      <c r="AK7" s="101" t="s">
        <v>36</v>
      </c>
      <c r="AL7" s="101"/>
      <c r="AM7" s="101" t="s">
        <v>35</v>
      </c>
      <c r="AN7" s="101"/>
      <c r="AO7" s="101" t="s">
        <v>36</v>
      </c>
      <c r="AP7" s="101"/>
      <c r="AQ7" s="101" t="s">
        <v>35</v>
      </c>
      <c r="AR7" s="101"/>
      <c r="AS7" s="102" t="s">
        <v>36</v>
      </c>
      <c r="AT7" s="102"/>
      <c r="AU7" s="102" t="s">
        <v>35</v>
      </c>
      <c r="AV7" s="102"/>
      <c r="AW7" s="91"/>
    </row>
    <row r="8" spans="1:49" ht="15.75" thickBot="1" x14ac:dyDescent="0.3">
      <c r="A8" s="32"/>
      <c r="B8" s="88"/>
      <c r="C8" s="75"/>
      <c r="D8" s="75"/>
      <c r="E8" s="75"/>
      <c r="F8" s="75"/>
      <c r="G8" s="75"/>
      <c r="H8" s="75"/>
      <c r="I8" s="75"/>
      <c r="J8" s="75"/>
      <c r="K8" s="75"/>
      <c r="L8" s="22" t="s">
        <v>22</v>
      </c>
      <c r="M8" s="22" t="s">
        <v>23</v>
      </c>
      <c r="N8" s="22" t="s">
        <v>14</v>
      </c>
      <c r="O8" s="22" t="s">
        <v>15</v>
      </c>
      <c r="P8" s="79"/>
      <c r="Q8" s="1" t="s">
        <v>16</v>
      </c>
      <c r="R8" s="1" t="s">
        <v>17</v>
      </c>
      <c r="S8" s="2" t="s">
        <v>18</v>
      </c>
      <c r="T8" s="73"/>
      <c r="U8" s="95"/>
      <c r="V8" s="104"/>
      <c r="W8" s="77"/>
      <c r="X8" s="77"/>
      <c r="Y8" s="77"/>
      <c r="Z8" s="77"/>
      <c r="AA8" s="81"/>
      <c r="AB8" s="98"/>
      <c r="AC8" s="47" t="s">
        <v>22</v>
      </c>
      <c r="AD8" s="48" t="s">
        <v>23</v>
      </c>
      <c r="AE8" s="47" t="s">
        <v>33</v>
      </c>
      <c r="AF8" s="48" t="s">
        <v>34</v>
      </c>
      <c r="AG8" s="47" t="s">
        <v>22</v>
      </c>
      <c r="AH8" s="49" t="s">
        <v>23</v>
      </c>
      <c r="AI8" s="47" t="s">
        <v>33</v>
      </c>
      <c r="AJ8" s="49" t="s">
        <v>34</v>
      </c>
      <c r="AK8" s="47" t="s">
        <v>22</v>
      </c>
      <c r="AL8" s="48" t="s">
        <v>23</v>
      </c>
      <c r="AM8" s="47" t="s">
        <v>33</v>
      </c>
      <c r="AN8" s="49" t="s">
        <v>34</v>
      </c>
      <c r="AO8" s="47" t="s">
        <v>22</v>
      </c>
      <c r="AP8" s="50" t="s">
        <v>23</v>
      </c>
      <c r="AQ8" s="47" t="s">
        <v>33</v>
      </c>
      <c r="AR8" s="49" t="s">
        <v>34</v>
      </c>
      <c r="AS8" s="47" t="s">
        <v>22</v>
      </c>
      <c r="AT8" s="48" t="s">
        <v>23</v>
      </c>
      <c r="AU8" s="47" t="s">
        <v>33</v>
      </c>
      <c r="AV8" s="48" t="s">
        <v>34</v>
      </c>
      <c r="AW8" s="92"/>
    </row>
    <row r="9" spans="1:49" ht="28.5" customHeight="1" x14ac:dyDescent="0.25">
      <c r="A9" s="51"/>
      <c r="B9" s="7" t="s">
        <v>24</v>
      </c>
      <c r="C9" s="17" t="s">
        <v>48</v>
      </c>
      <c r="D9" s="15"/>
      <c r="E9" s="15"/>
      <c r="F9" s="15"/>
      <c r="G9" s="15"/>
      <c r="H9" s="18"/>
      <c r="I9" s="14" t="s">
        <v>47</v>
      </c>
      <c r="J9" s="15"/>
      <c r="K9" s="16"/>
      <c r="L9" s="13"/>
      <c r="M9" s="15"/>
      <c r="N9" s="15"/>
      <c r="O9" s="15"/>
      <c r="P9" s="19"/>
      <c r="Q9" s="14"/>
      <c r="R9" s="14"/>
      <c r="S9" s="14"/>
      <c r="T9" s="14"/>
      <c r="U9" s="52"/>
      <c r="V9" s="52"/>
      <c r="W9" s="52"/>
      <c r="X9" s="52"/>
      <c r="Y9" s="52"/>
      <c r="Z9" s="52"/>
      <c r="AA9" s="52"/>
      <c r="AB9" s="15"/>
      <c r="AC9" s="15"/>
      <c r="AD9" s="53"/>
      <c r="AE9" s="15"/>
      <c r="AF9" s="53"/>
      <c r="AG9" s="15"/>
      <c r="AH9" s="54"/>
      <c r="AI9" s="15"/>
      <c r="AJ9" s="54"/>
      <c r="AK9" s="15"/>
      <c r="AL9" s="53"/>
      <c r="AM9" s="15"/>
      <c r="AN9" s="54"/>
      <c r="AO9" s="15"/>
      <c r="AP9" s="55"/>
      <c r="AQ9" s="15"/>
      <c r="AR9" s="54"/>
      <c r="AS9" s="15"/>
      <c r="AT9" s="53"/>
      <c r="AU9" s="15"/>
      <c r="AV9" s="53"/>
      <c r="AW9" s="56"/>
    </row>
    <row r="10" spans="1:49" ht="90.95" customHeight="1" x14ac:dyDescent="0.25">
      <c r="A10" s="51"/>
      <c r="B10" s="6" t="s">
        <v>46</v>
      </c>
      <c r="C10" s="11" t="s">
        <v>49</v>
      </c>
      <c r="D10" s="5" t="s">
        <v>63</v>
      </c>
      <c r="E10" s="3" t="s">
        <v>60</v>
      </c>
      <c r="F10" s="13" t="s">
        <v>61</v>
      </c>
      <c r="G10" s="4" t="s">
        <v>50</v>
      </c>
      <c r="H10" s="4" t="s">
        <v>64</v>
      </c>
      <c r="I10" s="5" t="s">
        <v>47</v>
      </c>
      <c r="J10" s="3" t="s">
        <v>67</v>
      </c>
      <c r="K10" s="57" t="s">
        <v>68</v>
      </c>
      <c r="L10" s="3">
        <v>720</v>
      </c>
      <c r="M10" s="57">
        <v>100</v>
      </c>
      <c r="N10" s="3">
        <v>720</v>
      </c>
      <c r="O10" s="58">
        <v>2017</v>
      </c>
      <c r="P10" s="58">
        <v>2018</v>
      </c>
      <c r="Q10" s="57"/>
      <c r="R10" s="3">
        <v>180</v>
      </c>
      <c r="S10" s="57"/>
      <c r="T10" s="59"/>
      <c r="U10" s="60" t="s">
        <v>69</v>
      </c>
      <c r="V10" s="61"/>
      <c r="W10" s="60"/>
      <c r="X10" s="62"/>
      <c r="Y10" s="60"/>
      <c r="Z10" s="63"/>
      <c r="AA10" s="60"/>
      <c r="AB10" s="21" t="s">
        <v>70</v>
      </c>
      <c r="AC10" s="64">
        <v>180</v>
      </c>
      <c r="AD10" s="65">
        <f>AC10*100/L10</f>
        <v>25</v>
      </c>
      <c r="AE10" s="3">
        <v>180</v>
      </c>
      <c r="AF10" s="53">
        <f>AE10*AD10/AC10</f>
        <v>25</v>
      </c>
      <c r="AG10" s="3">
        <v>180</v>
      </c>
      <c r="AH10" s="65">
        <f>AG10*100/L10</f>
        <v>25</v>
      </c>
      <c r="AI10" s="15">
        <v>180</v>
      </c>
      <c r="AJ10" s="53">
        <f>AI10*AH10/AG10</f>
        <v>25</v>
      </c>
      <c r="AK10" s="3">
        <v>180</v>
      </c>
      <c r="AL10" s="53">
        <f>AK10*100/L10</f>
        <v>25</v>
      </c>
      <c r="AM10" s="15"/>
      <c r="AN10" s="54">
        <f>AM10*AL10/AK10</f>
        <v>0</v>
      </c>
      <c r="AO10" s="3">
        <v>180</v>
      </c>
      <c r="AP10" s="55">
        <f>AO10*100/L10</f>
        <v>25</v>
      </c>
      <c r="AQ10" s="15"/>
      <c r="AR10" s="54">
        <f>AQ10*AP10/AO10</f>
        <v>0</v>
      </c>
      <c r="AS10" s="3">
        <v>720</v>
      </c>
      <c r="AT10" s="53">
        <v>100</v>
      </c>
      <c r="AU10" s="15">
        <f>SUM(AE10+AI10+AM10+AQ10)</f>
        <v>360</v>
      </c>
      <c r="AV10" s="53">
        <f>SUM(AF10+AJ10+AN10+AR10)</f>
        <v>50</v>
      </c>
      <c r="AW10" s="56"/>
    </row>
    <row r="11" spans="1:49" ht="56.1" customHeight="1" x14ac:dyDescent="0.25">
      <c r="A11" s="51"/>
      <c r="B11" s="7" t="s">
        <v>46</v>
      </c>
      <c r="C11" s="4" t="s">
        <v>51</v>
      </c>
      <c r="D11" s="15" t="s">
        <v>72</v>
      </c>
      <c r="E11" s="15" t="s">
        <v>79</v>
      </c>
      <c r="F11" s="15" t="s">
        <v>85</v>
      </c>
      <c r="G11" s="15" t="s">
        <v>95</v>
      </c>
      <c r="H11" s="15" t="s">
        <v>65</v>
      </c>
      <c r="I11" s="5" t="s">
        <v>47</v>
      </c>
      <c r="J11" s="3" t="s">
        <v>67</v>
      </c>
      <c r="K11" s="57" t="s">
        <v>68</v>
      </c>
      <c r="L11" s="13">
        <v>24</v>
      </c>
      <c r="M11" s="57">
        <v>100</v>
      </c>
      <c r="N11" s="15">
        <v>96</v>
      </c>
      <c r="O11" s="58">
        <v>2017</v>
      </c>
      <c r="P11" s="58">
        <v>2018</v>
      </c>
      <c r="Q11" s="14"/>
      <c r="R11" s="14"/>
      <c r="S11" s="14"/>
      <c r="T11" s="14"/>
      <c r="U11" s="52"/>
      <c r="V11" s="52"/>
      <c r="W11" s="52"/>
      <c r="X11" s="52"/>
      <c r="Y11" s="52"/>
      <c r="Z11" s="52"/>
      <c r="AA11" s="52"/>
      <c r="AB11" s="21" t="s">
        <v>70</v>
      </c>
      <c r="AC11" s="3">
        <v>6</v>
      </c>
      <c r="AD11" s="65">
        <f t="shared" ref="AD11:AD20" si="0">AC11*100/L11</f>
        <v>25</v>
      </c>
      <c r="AE11" s="3">
        <v>6</v>
      </c>
      <c r="AF11" s="53">
        <f t="shared" ref="AF11:AF20" si="1">AE11*AD11/AC11</f>
        <v>25</v>
      </c>
      <c r="AG11" s="3">
        <v>6</v>
      </c>
      <c r="AH11" s="65">
        <f t="shared" ref="AH11:AH20" si="2">AG11*100/L11</f>
        <v>25</v>
      </c>
      <c r="AI11" s="15">
        <v>4</v>
      </c>
      <c r="AJ11" s="53">
        <f t="shared" ref="AJ11:AJ20" si="3">AI11*AH11/AG11</f>
        <v>16.666666666666668</v>
      </c>
      <c r="AK11" s="3">
        <v>6</v>
      </c>
      <c r="AL11" s="53">
        <f t="shared" ref="AL11:AL20" si="4">AK11*100/L11</f>
        <v>25</v>
      </c>
      <c r="AM11" s="15"/>
      <c r="AN11" s="54">
        <f t="shared" ref="AN11:AN20" si="5">AM11*AL11/AK11</f>
        <v>0</v>
      </c>
      <c r="AO11" s="3">
        <v>6</v>
      </c>
      <c r="AP11" s="55">
        <f t="shared" ref="AP11:AP20" si="6">AO11*100/L11</f>
        <v>25</v>
      </c>
      <c r="AQ11" s="15"/>
      <c r="AR11" s="54">
        <f t="shared" ref="AR11:AR20" si="7">AQ11*AP11/AO11</f>
        <v>0</v>
      </c>
      <c r="AS11" s="13">
        <v>24</v>
      </c>
      <c r="AT11" s="53">
        <v>100</v>
      </c>
      <c r="AU11" s="15">
        <f t="shared" ref="AU11:AU20" si="8">SUM(AE11+AI11+AM11+AQ11)</f>
        <v>10</v>
      </c>
      <c r="AV11" s="53">
        <f t="shared" ref="AV11:AV20" si="9">SUM(AF11+AJ11+AN11+AR11)</f>
        <v>41.666666666666671</v>
      </c>
      <c r="AW11" s="56"/>
    </row>
    <row r="12" spans="1:49" ht="51.95" customHeight="1" x14ac:dyDescent="0.25">
      <c r="A12" s="51"/>
      <c r="B12" s="6" t="s">
        <v>46</v>
      </c>
      <c r="C12" s="4" t="s">
        <v>52</v>
      </c>
      <c r="D12" s="15" t="s">
        <v>87</v>
      </c>
      <c r="E12" s="15" t="s">
        <v>86</v>
      </c>
      <c r="F12" s="12" t="s">
        <v>89</v>
      </c>
      <c r="G12" s="15" t="s">
        <v>95</v>
      </c>
      <c r="H12" s="15" t="s">
        <v>66</v>
      </c>
      <c r="I12" s="5" t="s">
        <v>47</v>
      </c>
      <c r="J12" s="3" t="s">
        <v>67</v>
      </c>
      <c r="K12" s="57" t="s">
        <v>68</v>
      </c>
      <c r="L12" s="13">
        <v>144</v>
      </c>
      <c r="M12" s="57">
        <v>100</v>
      </c>
      <c r="N12" s="15">
        <v>144</v>
      </c>
      <c r="O12" s="58">
        <v>2017</v>
      </c>
      <c r="P12" s="58">
        <v>2018</v>
      </c>
      <c r="Q12" s="14"/>
      <c r="R12" s="14"/>
      <c r="S12" s="14"/>
      <c r="T12" s="14"/>
      <c r="U12" s="52"/>
      <c r="V12" s="52"/>
      <c r="W12" s="52"/>
      <c r="X12" s="52"/>
      <c r="Y12" s="52"/>
      <c r="Z12" s="52"/>
      <c r="AA12" s="52"/>
      <c r="AB12" s="21" t="s">
        <v>70</v>
      </c>
      <c r="AC12" s="3">
        <v>36</v>
      </c>
      <c r="AD12" s="65">
        <f t="shared" si="0"/>
        <v>25</v>
      </c>
      <c r="AE12" s="3">
        <v>61</v>
      </c>
      <c r="AF12" s="53">
        <f t="shared" si="1"/>
        <v>42.361111111111114</v>
      </c>
      <c r="AG12" s="3">
        <v>36</v>
      </c>
      <c r="AH12" s="65">
        <f t="shared" si="2"/>
        <v>25</v>
      </c>
      <c r="AI12" s="15">
        <v>30</v>
      </c>
      <c r="AJ12" s="53">
        <f t="shared" si="3"/>
        <v>20.833333333333332</v>
      </c>
      <c r="AK12" s="3">
        <v>36</v>
      </c>
      <c r="AL12" s="53">
        <f t="shared" si="4"/>
        <v>25</v>
      </c>
      <c r="AM12" s="15"/>
      <c r="AN12" s="54">
        <f t="shared" si="5"/>
        <v>0</v>
      </c>
      <c r="AO12" s="3">
        <v>36</v>
      </c>
      <c r="AP12" s="55">
        <f t="shared" si="6"/>
        <v>25</v>
      </c>
      <c r="AQ12" s="15"/>
      <c r="AR12" s="54">
        <f t="shared" si="7"/>
        <v>0</v>
      </c>
      <c r="AS12" s="13">
        <v>144</v>
      </c>
      <c r="AT12" s="53">
        <v>100</v>
      </c>
      <c r="AU12" s="15">
        <f t="shared" si="8"/>
        <v>91</v>
      </c>
      <c r="AV12" s="53">
        <f t="shared" si="9"/>
        <v>63.194444444444443</v>
      </c>
      <c r="AW12" s="56"/>
    </row>
    <row r="13" spans="1:49" ht="90.95" customHeight="1" x14ac:dyDescent="0.25">
      <c r="A13" s="51"/>
      <c r="B13" s="6" t="s">
        <v>46</v>
      </c>
      <c r="C13" s="4" t="s">
        <v>53</v>
      </c>
      <c r="D13" s="15" t="s">
        <v>73</v>
      </c>
      <c r="E13" s="15" t="s">
        <v>80</v>
      </c>
      <c r="F13" s="12" t="s">
        <v>90</v>
      </c>
      <c r="G13" s="15" t="s">
        <v>96</v>
      </c>
      <c r="H13" s="15" t="s">
        <v>97</v>
      </c>
      <c r="I13" s="5" t="s">
        <v>47</v>
      </c>
      <c r="J13" s="3" t="s">
        <v>67</v>
      </c>
      <c r="K13" s="57" t="s">
        <v>68</v>
      </c>
      <c r="L13" s="13">
        <v>6</v>
      </c>
      <c r="M13" s="57">
        <v>100</v>
      </c>
      <c r="N13" s="15">
        <v>5</v>
      </c>
      <c r="O13" s="58">
        <v>2017</v>
      </c>
      <c r="P13" s="58">
        <v>2018</v>
      </c>
      <c r="Q13" s="14"/>
      <c r="R13" s="14"/>
      <c r="S13" s="14"/>
      <c r="T13" s="14"/>
      <c r="U13" s="52"/>
      <c r="V13" s="52"/>
      <c r="W13" s="52"/>
      <c r="X13" s="52"/>
      <c r="Y13" s="52"/>
      <c r="Z13" s="52"/>
      <c r="AA13" s="52"/>
      <c r="AB13" s="21" t="s">
        <v>70</v>
      </c>
      <c r="AC13" s="3">
        <v>2</v>
      </c>
      <c r="AD13" s="65">
        <f t="shared" si="0"/>
        <v>33.333333333333336</v>
      </c>
      <c r="AE13" s="3">
        <v>2</v>
      </c>
      <c r="AF13" s="53">
        <f t="shared" si="1"/>
        <v>33.333333333333336</v>
      </c>
      <c r="AG13" s="3">
        <v>0</v>
      </c>
      <c r="AH13" s="65">
        <f t="shared" si="2"/>
        <v>0</v>
      </c>
      <c r="AI13" s="15">
        <v>0</v>
      </c>
      <c r="AJ13" s="53" t="e">
        <f t="shared" si="3"/>
        <v>#DIV/0!</v>
      </c>
      <c r="AK13" s="3">
        <v>2</v>
      </c>
      <c r="AL13" s="53">
        <f t="shared" si="4"/>
        <v>33.333333333333336</v>
      </c>
      <c r="AM13" s="15"/>
      <c r="AN13" s="54">
        <f t="shared" si="5"/>
        <v>0</v>
      </c>
      <c r="AO13" s="3">
        <v>2</v>
      </c>
      <c r="AP13" s="55">
        <f t="shared" si="6"/>
        <v>33.333333333333336</v>
      </c>
      <c r="AQ13" s="15"/>
      <c r="AR13" s="54">
        <f t="shared" si="7"/>
        <v>0</v>
      </c>
      <c r="AS13" s="13">
        <v>6</v>
      </c>
      <c r="AT13" s="53">
        <v>100</v>
      </c>
      <c r="AU13" s="15">
        <f t="shared" si="8"/>
        <v>2</v>
      </c>
      <c r="AV13" s="53" t="e">
        <f t="shared" si="9"/>
        <v>#DIV/0!</v>
      </c>
      <c r="AW13" s="56"/>
    </row>
    <row r="14" spans="1:49" ht="45" x14ac:dyDescent="0.25">
      <c r="A14" s="51"/>
      <c r="B14" s="6" t="s">
        <v>46</v>
      </c>
      <c r="C14" s="4" t="s">
        <v>54</v>
      </c>
      <c r="D14" s="16" t="s">
        <v>105</v>
      </c>
      <c r="E14" s="12" t="s">
        <v>81</v>
      </c>
      <c r="F14" s="12" t="s">
        <v>88</v>
      </c>
      <c r="G14" s="15" t="s">
        <v>112</v>
      </c>
      <c r="H14" s="12" t="s">
        <v>98</v>
      </c>
      <c r="I14" s="5" t="s">
        <v>47</v>
      </c>
      <c r="J14" s="3" t="s">
        <v>67</v>
      </c>
      <c r="K14" s="57" t="s">
        <v>68</v>
      </c>
      <c r="L14" s="13">
        <v>8</v>
      </c>
      <c r="M14" s="57">
        <v>100</v>
      </c>
      <c r="N14" s="15">
        <v>9</v>
      </c>
      <c r="O14" s="58">
        <v>2017</v>
      </c>
      <c r="P14" s="58">
        <v>2018</v>
      </c>
      <c r="Q14" s="14"/>
      <c r="R14" s="14"/>
      <c r="S14" s="14"/>
      <c r="T14" s="14"/>
      <c r="U14" s="52"/>
      <c r="V14" s="52"/>
      <c r="W14" s="52"/>
      <c r="X14" s="52"/>
      <c r="Y14" s="52"/>
      <c r="Z14" s="52"/>
      <c r="AA14" s="52"/>
      <c r="AB14" s="21" t="s">
        <v>70</v>
      </c>
      <c r="AC14" s="3">
        <v>0</v>
      </c>
      <c r="AD14" s="65">
        <f t="shared" si="0"/>
        <v>0</v>
      </c>
      <c r="AE14" s="3">
        <v>0</v>
      </c>
      <c r="AF14" s="53" t="e">
        <f t="shared" si="1"/>
        <v>#DIV/0!</v>
      </c>
      <c r="AG14" s="3">
        <v>2</v>
      </c>
      <c r="AH14" s="65">
        <f t="shared" si="2"/>
        <v>25</v>
      </c>
      <c r="AI14" s="15">
        <v>0</v>
      </c>
      <c r="AJ14" s="53">
        <f t="shared" si="3"/>
        <v>0</v>
      </c>
      <c r="AK14" s="3">
        <v>3</v>
      </c>
      <c r="AL14" s="53">
        <f t="shared" si="4"/>
        <v>37.5</v>
      </c>
      <c r="AM14" s="15"/>
      <c r="AN14" s="54">
        <f t="shared" si="5"/>
        <v>0</v>
      </c>
      <c r="AO14" s="3">
        <v>3</v>
      </c>
      <c r="AP14" s="55">
        <f t="shared" si="6"/>
        <v>37.5</v>
      </c>
      <c r="AQ14" s="15"/>
      <c r="AR14" s="54">
        <f t="shared" si="7"/>
        <v>0</v>
      </c>
      <c r="AS14" s="13">
        <v>8</v>
      </c>
      <c r="AT14" s="53">
        <v>100</v>
      </c>
      <c r="AU14" s="15">
        <f t="shared" si="8"/>
        <v>0</v>
      </c>
      <c r="AV14" s="53" t="e">
        <f t="shared" si="9"/>
        <v>#DIV/0!</v>
      </c>
      <c r="AW14" s="56"/>
    </row>
    <row r="15" spans="1:49" ht="51.95" customHeight="1" x14ac:dyDescent="0.25">
      <c r="A15" s="51"/>
      <c r="B15" s="6" t="s">
        <v>46</v>
      </c>
      <c r="C15" s="4" t="s">
        <v>55</v>
      </c>
      <c r="D15" s="16" t="s">
        <v>74</v>
      </c>
      <c r="E15" s="12" t="s">
        <v>106</v>
      </c>
      <c r="F15" s="12" t="s">
        <v>110</v>
      </c>
      <c r="G15" s="15" t="s">
        <v>112</v>
      </c>
      <c r="H15" s="15" t="s">
        <v>99</v>
      </c>
      <c r="I15" s="5" t="s">
        <v>47</v>
      </c>
      <c r="J15" s="3" t="s">
        <v>67</v>
      </c>
      <c r="K15" s="57" t="s">
        <v>68</v>
      </c>
      <c r="L15" s="19">
        <v>240</v>
      </c>
      <c r="M15" s="57">
        <v>100</v>
      </c>
      <c r="N15" s="15">
        <v>240</v>
      </c>
      <c r="O15" s="58">
        <v>2017</v>
      </c>
      <c r="P15" s="58">
        <v>2018</v>
      </c>
      <c r="Q15" s="14"/>
      <c r="R15" s="14"/>
      <c r="S15" s="14"/>
      <c r="T15" s="14"/>
      <c r="U15" s="52"/>
      <c r="V15" s="52"/>
      <c r="W15" s="52"/>
      <c r="X15" s="52"/>
      <c r="Y15" s="52"/>
      <c r="Z15" s="52"/>
      <c r="AA15" s="52"/>
      <c r="AB15" s="21" t="s">
        <v>70</v>
      </c>
      <c r="AC15" s="3">
        <v>60</v>
      </c>
      <c r="AD15" s="65">
        <f t="shared" si="0"/>
        <v>25</v>
      </c>
      <c r="AE15" s="3">
        <v>60</v>
      </c>
      <c r="AF15" s="53">
        <f t="shared" si="1"/>
        <v>25</v>
      </c>
      <c r="AG15" s="3">
        <v>60</v>
      </c>
      <c r="AH15" s="65">
        <f t="shared" si="2"/>
        <v>25</v>
      </c>
      <c r="AI15" s="15">
        <v>60</v>
      </c>
      <c r="AJ15" s="53">
        <f t="shared" si="3"/>
        <v>25</v>
      </c>
      <c r="AK15" s="3">
        <v>60</v>
      </c>
      <c r="AL15" s="53">
        <f t="shared" si="4"/>
        <v>25</v>
      </c>
      <c r="AM15" s="15"/>
      <c r="AN15" s="54">
        <f t="shared" si="5"/>
        <v>0</v>
      </c>
      <c r="AO15" s="3">
        <v>60</v>
      </c>
      <c r="AP15" s="55">
        <f t="shared" si="6"/>
        <v>25</v>
      </c>
      <c r="AQ15" s="15"/>
      <c r="AR15" s="54">
        <f t="shared" si="7"/>
        <v>0</v>
      </c>
      <c r="AS15" s="19">
        <v>240</v>
      </c>
      <c r="AT15" s="53">
        <v>100</v>
      </c>
      <c r="AU15" s="15">
        <f t="shared" si="8"/>
        <v>120</v>
      </c>
      <c r="AV15" s="53">
        <f t="shared" si="9"/>
        <v>50</v>
      </c>
      <c r="AW15" s="56"/>
    </row>
    <row r="16" spans="1:49" ht="96" customHeight="1" x14ac:dyDescent="0.25">
      <c r="A16" s="51"/>
      <c r="B16" s="6" t="s">
        <v>46</v>
      </c>
      <c r="C16" s="4" t="s">
        <v>56</v>
      </c>
      <c r="D16" s="15" t="s">
        <v>75</v>
      </c>
      <c r="E16" s="12" t="s">
        <v>107</v>
      </c>
      <c r="F16" s="12" t="s">
        <v>91</v>
      </c>
      <c r="G16" s="15" t="s">
        <v>114</v>
      </c>
      <c r="H16" s="15" t="s">
        <v>100</v>
      </c>
      <c r="I16" s="5" t="s">
        <v>47</v>
      </c>
      <c r="J16" s="3" t="s">
        <v>67</v>
      </c>
      <c r="K16" s="57" t="s">
        <v>68</v>
      </c>
      <c r="L16" s="19">
        <v>6</v>
      </c>
      <c r="M16" s="57">
        <v>100</v>
      </c>
      <c r="N16" s="15">
        <v>7</v>
      </c>
      <c r="O16" s="58">
        <v>2017</v>
      </c>
      <c r="P16" s="58">
        <v>2018</v>
      </c>
      <c r="Q16" s="14"/>
      <c r="R16" s="14"/>
      <c r="S16" s="14"/>
      <c r="T16" s="14"/>
      <c r="U16" s="52"/>
      <c r="V16" s="52"/>
      <c r="W16" s="52"/>
      <c r="X16" s="52"/>
      <c r="Y16" s="52"/>
      <c r="Z16" s="52"/>
      <c r="AA16" s="52"/>
      <c r="AB16" s="21" t="s">
        <v>70</v>
      </c>
      <c r="AC16" s="3">
        <v>0</v>
      </c>
      <c r="AD16" s="65">
        <f t="shared" si="0"/>
        <v>0</v>
      </c>
      <c r="AE16" s="3">
        <v>0</v>
      </c>
      <c r="AF16" s="53" t="e">
        <f t="shared" si="1"/>
        <v>#DIV/0!</v>
      </c>
      <c r="AG16" s="3">
        <v>2</v>
      </c>
      <c r="AH16" s="65">
        <f t="shared" si="2"/>
        <v>33.333333333333336</v>
      </c>
      <c r="AI16" s="15">
        <v>2</v>
      </c>
      <c r="AJ16" s="53">
        <f t="shared" si="3"/>
        <v>33.333333333333336</v>
      </c>
      <c r="AK16" s="3">
        <v>2</v>
      </c>
      <c r="AL16" s="53">
        <f t="shared" si="4"/>
        <v>33.333333333333336</v>
      </c>
      <c r="AM16" s="15"/>
      <c r="AN16" s="54">
        <f t="shared" si="5"/>
        <v>0</v>
      </c>
      <c r="AO16" s="3">
        <v>2</v>
      </c>
      <c r="AP16" s="55">
        <f t="shared" si="6"/>
        <v>33.333333333333336</v>
      </c>
      <c r="AQ16" s="15"/>
      <c r="AR16" s="54">
        <f t="shared" si="7"/>
        <v>0</v>
      </c>
      <c r="AS16" s="19">
        <v>6</v>
      </c>
      <c r="AT16" s="53">
        <v>100</v>
      </c>
      <c r="AU16" s="15">
        <f t="shared" si="8"/>
        <v>2</v>
      </c>
      <c r="AV16" s="53" t="e">
        <f t="shared" si="9"/>
        <v>#DIV/0!</v>
      </c>
      <c r="AW16" s="56"/>
    </row>
    <row r="17" spans="1:49" ht="99" customHeight="1" x14ac:dyDescent="0.25">
      <c r="A17" s="51"/>
      <c r="B17" s="6" t="s">
        <v>46</v>
      </c>
      <c r="C17" s="4" t="s">
        <v>57</v>
      </c>
      <c r="D17" s="15" t="s">
        <v>76</v>
      </c>
      <c r="E17" s="12" t="s">
        <v>108</v>
      </c>
      <c r="F17" s="12" t="s">
        <v>92</v>
      </c>
      <c r="G17" s="15" t="s">
        <v>114</v>
      </c>
      <c r="H17" s="15" t="s">
        <v>115</v>
      </c>
      <c r="I17" s="5" t="s">
        <v>47</v>
      </c>
      <c r="J17" s="3" t="s">
        <v>67</v>
      </c>
      <c r="K17" s="57" t="s">
        <v>68</v>
      </c>
      <c r="L17" s="19">
        <v>240</v>
      </c>
      <c r="M17" s="57">
        <v>100</v>
      </c>
      <c r="N17" s="15">
        <v>96</v>
      </c>
      <c r="O17" s="58">
        <v>2017</v>
      </c>
      <c r="P17" s="58">
        <v>2018</v>
      </c>
      <c r="Q17" s="14"/>
      <c r="R17" s="14"/>
      <c r="S17" s="14"/>
      <c r="T17" s="14"/>
      <c r="U17" s="52"/>
      <c r="V17" s="52"/>
      <c r="W17" s="52"/>
      <c r="X17" s="52"/>
      <c r="Y17" s="52"/>
      <c r="Z17" s="52"/>
      <c r="AA17" s="52"/>
      <c r="AB17" s="21" t="s">
        <v>70</v>
      </c>
      <c r="AC17" s="3">
        <v>60</v>
      </c>
      <c r="AD17" s="65">
        <f>AC17*100/L17</f>
        <v>25</v>
      </c>
      <c r="AE17" s="3">
        <v>78</v>
      </c>
      <c r="AF17" s="53">
        <f t="shared" si="1"/>
        <v>32.5</v>
      </c>
      <c r="AG17" s="3">
        <v>60</v>
      </c>
      <c r="AH17" s="65">
        <f t="shared" si="2"/>
        <v>25</v>
      </c>
      <c r="AI17" s="15">
        <v>60</v>
      </c>
      <c r="AJ17" s="53">
        <f t="shared" si="3"/>
        <v>25</v>
      </c>
      <c r="AK17" s="3">
        <v>60</v>
      </c>
      <c r="AL17" s="53">
        <f t="shared" si="4"/>
        <v>25</v>
      </c>
      <c r="AM17" s="15"/>
      <c r="AN17" s="54">
        <f t="shared" si="5"/>
        <v>0</v>
      </c>
      <c r="AO17" s="3">
        <v>60</v>
      </c>
      <c r="AP17" s="55">
        <f t="shared" si="6"/>
        <v>25</v>
      </c>
      <c r="AQ17" s="15"/>
      <c r="AR17" s="54">
        <f t="shared" si="7"/>
        <v>0</v>
      </c>
      <c r="AS17" s="19">
        <v>240</v>
      </c>
      <c r="AT17" s="53">
        <v>100</v>
      </c>
      <c r="AU17" s="15">
        <f t="shared" si="8"/>
        <v>138</v>
      </c>
      <c r="AV17" s="53">
        <f t="shared" si="9"/>
        <v>57.5</v>
      </c>
      <c r="AW17" s="56"/>
    </row>
    <row r="18" spans="1:49" ht="50.1" customHeight="1" x14ac:dyDescent="0.25">
      <c r="A18" s="51"/>
      <c r="B18" s="6" t="s">
        <v>46</v>
      </c>
      <c r="C18" s="4" t="s">
        <v>58</v>
      </c>
      <c r="D18" s="15" t="s">
        <v>82</v>
      </c>
      <c r="E18" s="12" t="s">
        <v>83</v>
      </c>
      <c r="F18" s="20" t="s">
        <v>93</v>
      </c>
      <c r="G18" s="15" t="s">
        <v>112</v>
      </c>
      <c r="H18" s="15" t="s">
        <v>102</v>
      </c>
      <c r="I18" s="5" t="s">
        <v>47</v>
      </c>
      <c r="J18" s="3" t="s">
        <v>67</v>
      </c>
      <c r="K18" s="57" t="s">
        <v>68</v>
      </c>
      <c r="L18" s="19">
        <v>240</v>
      </c>
      <c r="M18" s="57">
        <v>100</v>
      </c>
      <c r="N18" s="15">
        <v>192</v>
      </c>
      <c r="O18" s="58">
        <v>2017</v>
      </c>
      <c r="P18" s="58">
        <v>2018</v>
      </c>
      <c r="Q18" s="14"/>
      <c r="R18" s="14"/>
      <c r="S18" s="14"/>
      <c r="T18" s="14"/>
      <c r="U18" s="52"/>
      <c r="V18" s="52"/>
      <c r="W18" s="52"/>
      <c r="X18" s="52"/>
      <c r="Y18" s="52"/>
      <c r="Z18" s="52"/>
      <c r="AA18" s="52"/>
      <c r="AB18" s="21" t="s">
        <v>70</v>
      </c>
      <c r="AC18" s="3">
        <v>60</v>
      </c>
      <c r="AD18" s="65">
        <f t="shared" si="0"/>
        <v>25</v>
      </c>
      <c r="AE18" s="3">
        <v>60</v>
      </c>
      <c r="AF18" s="53">
        <f t="shared" si="1"/>
        <v>25</v>
      </c>
      <c r="AG18" s="3">
        <v>60</v>
      </c>
      <c r="AH18" s="65">
        <f t="shared" si="2"/>
        <v>25</v>
      </c>
      <c r="AI18" s="15">
        <v>60</v>
      </c>
      <c r="AJ18" s="53">
        <f t="shared" si="3"/>
        <v>25</v>
      </c>
      <c r="AK18" s="3">
        <v>60</v>
      </c>
      <c r="AL18" s="53">
        <f t="shared" si="4"/>
        <v>25</v>
      </c>
      <c r="AM18" s="15"/>
      <c r="AN18" s="54">
        <f t="shared" si="5"/>
        <v>0</v>
      </c>
      <c r="AO18" s="3">
        <v>60</v>
      </c>
      <c r="AP18" s="55">
        <f t="shared" si="6"/>
        <v>25</v>
      </c>
      <c r="AQ18" s="15"/>
      <c r="AR18" s="54">
        <f t="shared" si="7"/>
        <v>0</v>
      </c>
      <c r="AS18" s="19">
        <v>240</v>
      </c>
      <c r="AT18" s="53">
        <v>100</v>
      </c>
      <c r="AU18" s="15">
        <f t="shared" si="8"/>
        <v>120</v>
      </c>
      <c r="AV18" s="53">
        <f t="shared" si="9"/>
        <v>50</v>
      </c>
      <c r="AW18" s="56"/>
    </row>
    <row r="19" spans="1:49" ht="48" customHeight="1" x14ac:dyDescent="0.25">
      <c r="A19" s="51"/>
      <c r="B19" s="6" t="s">
        <v>46</v>
      </c>
      <c r="C19" s="4" t="s">
        <v>71</v>
      </c>
      <c r="D19" s="15" t="s">
        <v>77</v>
      </c>
      <c r="E19" s="12" t="s">
        <v>84</v>
      </c>
      <c r="F19" s="20" t="s">
        <v>111</v>
      </c>
      <c r="G19" s="15" t="s">
        <v>112</v>
      </c>
      <c r="H19" s="15" t="s">
        <v>101</v>
      </c>
      <c r="I19" s="5" t="s">
        <v>47</v>
      </c>
      <c r="J19" s="3" t="s">
        <v>67</v>
      </c>
      <c r="K19" s="57" t="s">
        <v>68</v>
      </c>
      <c r="L19" s="19">
        <v>3</v>
      </c>
      <c r="M19" s="57">
        <v>100</v>
      </c>
      <c r="N19" s="15" t="s">
        <v>104</v>
      </c>
      <c r="O19" s="58">
        <v>2017</v>
      </c>
      <c r="P19" s="58">
        <v>2018</v>
      </c>
      <c r="Q19" s="14"/>
      <c r="R19" s="14"/>
      <c r="S19" s="14"/>
      <c r="T19" s="14"/>
      <c r="U19" s="52"/>
      <c r="V19" s="52"/>
      <c r="W19" s="52"/>
      <c r="X19" s="52"/>
      <c r="Y19" s="52"/>
      <c r="Z19" s="52"/>
      <c r="AA19" s="52"/>
      <c r="AB19" s="21" t="s">
        <v>70</v>
      </c>
      <c r="AC19" s="3">
        <v>0</v>
      </c>
      <c r="AD19" s="65">
        <f t="shared" si="0"/>
        <v>0</v>
      </c>
      <c r="AE19" s="3">
        <v>0</v>
      </c>
      <c r="AF19" s="53" t="e">
        <f t="shared" si="1"/>
        <v>#DIV/0!</v>
      </c>
      <c r="AG19" s="3">
        <v>1</v>
      </c>
      <c r="AH19" s="65">
        <f t="shared" si="2"/>
        <v>33.333333333333336</v>
      </c>
      <c r="AI19" s="15">
        <v>0</v>
      </c>
      <c r="AJ19" s="53">
        <f t="shared" si="3"/>
        <v>0</v>
      </c>
      <c r="AK19" s="3">
        <v>1</v>
      </c>
      <c r="AL19" s="53">
        <f t="shared" si="4"/>
        <v>33.333333333333336</v>
      </c>
      <c r="AM19" s="15"/>
      <c r="AN19" s="54">
        <f t="shared" si="5"/>
        <v>0</v>
      </c>
      <c r="AO19" s="3">
        <v>1</v>
      </c>
      <c r="AP19" s="55">
        <f t="shared" si="6"/>
        <v>33.333333333333336</v>
      </c>
      <c r="AQ19" s="15"/>
      <c r="AR19" s="54">
        <f t="shared" si="7"/>
        <v>0</v>
      </c>
      <c r="AS19" s="19">
        <v>3</v>
      </c>
      <c r="AT19" s="53">
        <v>100</v>
      </c>
      <c r="AU19" s="15">
        <f t="shared" si="8"/>
        <v>0</v>
      </c>
      <c r="AV19" s="53" t="e">
        <f t="shared" si="9"/>
        <v>#DIV/0!</v>
      </c>
      <c r="AW19" s="56"/>
    </row>
    <row r="20" spans="1:49" ht="114" customHeight="1" x14ac:dyDescent="0.25">
      <c r="A20" s="51"/>
      <c r="B20" s="6" t="s">
        <v>46</v>
      </c>
      <c r="C20" s="4" t="s">
        <v>59</v>
      </c>
      <c r="D20" s="15" t="s">
        <v>78</v>
      </c>
      <c r="E20" s="12" t="s">
        <v>109</v>
      </c>
      <c r="F20" s="20" t="s">
        <v>94</v>
      </c>
      <c r="G20" s="15" t="s">
        <v>113</v>
      </c>
      <c r="H20" s="15" t="s">
        <v>103</v>
      </c>
      <c r="I20" s="5" t="s">
        <v>47</v>
      </c>
      <c r="J20" s="3" t="s">
        <v>67</v>
      </c>
      <c r="K20" s="57" t="s">
        <v>68</v>
      </c>
      <c r="L20" s="19">
        <v>600</v>
      </c>
      <c r="M20" s="57">
        <v>100</v>
      </c>
      <c r="N20" s="15">
        <v>600</v>
      </c>
      <c r="O20" s="58">
        <v>2017</v>
      </c>
      <c r="P20" s="58">
        <v>2018</v>
      </c>
      <c r="Q20" s="14"/>
      <c r="R20" s="14"/>
      <c r="S20" s="14"/>
      <c r="T20" s="14"/>
      <c r="U20" s="52"/>
      <c r="V20" s="52"/>
      <c r="W20" s="52"/>
      <c r="X20" s="52"/>
      <c r="Y20" s="52"/>
      <c r="Z20" s="52"/>
      <c r="AA20" s="52"/>
      <c r="AB20" s="21" t="s">
        <v>70</v>
      </c>
      <c r="AC20" s="3">
        <v>150</v>
      </c>
      <c r="AD20" s="65">
        <f t="shared" si="0"/>
        <v>25</v>
      </c>
      <c r="AE20" s="15">
        <v>150</v>
      </c>
      <c r="AF20" s="53">
        <f t="shared" si="1"/>
        <v>25</v>
      </c>
      <c r="AG20" s="3">
        <v>150</v>
      </c>
      <c r="AH20" s="65">
        <f t="shared" si="2"/>
        <v>25</v>
      </c>
      <c r="AI20" s="15">
        <v>150</v>
      </c>
      <c r="AJ20" s="53">
        <f t="shared" si="3"/>
        <v>25</v>
      </c>
      <c r="AK20" s="3">
        <v>150</v>
      </c>
      <c r="AL20" s="53">
        <f t="shared" si="4"/>
        <v>25</v>
      </c>
      <c r="AM20" s="15"/>
      <c r="AN20" s="54">
        <f t="shared" si="5"/>
        <v>0</v>
      </c>
      <c r="AO20" s="3">
        <v>150</v>
      </c>
      <c r="AP20" s="55">
        <f t="shared" si="6"/>
        <v>25</v>
      </c>
      <c r="AQ20" s="15"/>
      <c r="AR20" s="54">
        <f t="shared" si="7"/>
        <v>0</v>
      </c>
      <c r="AS20" s="19">
        <v>600</v>
      </c>
      <c r="AT20" s="53">
        <v>100</v>
      </c>
      <c r="AU20" s="15">
        <f t="shared" si="8"/>
        <v>300</v>
      </c>
      <c r="AV20" s="53">
        <f t="shared" si="9"/>
        <v>50</v>
      </c>
      <c r="AW20" s="56"/>
    </row>
  </sheetData>
  <mergeCells count="45">
    <mergeCell ref="AS6:AV6"/>
    <mergeCell ref="AC5:AR5"/>
    <mergeCell ref="AC6:AF6"/>
    <mergeCell ref="AG6:AJ6"/>
    <mergeCell ref="AK6:AN6"/>
    <mergeCell ref="AO6:AR6"/>
    <mergeCell ref="AW5:AW8"/>
    <mergeCell ref="U5:U8"/>
    <mergeCell ref="AB5:AB8"/>
    <mergeCell ref="AS5:AV5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AU7:AV7"/>
    <mergeCell ref="V6:V8"/>
    <mergeCell ref="W6:W8"/>
    <mergeCell ref="AA6:AA8"/>
    <mergeCell ref="X6:X8"/>
    <mergeCell ref="Y6:Y8"/>
    <mergeCell ref="V5:AA5"/>
    <mergeCell ref="B2:P2"/>
    <mergeCell ref="B5:B8"/>
    <mergeCell ref="C5:C8"/>
    <mergeCell ref="D5:F5"/>
    <mergeCell ref="G5:G8"/>
    <mergeCell ref="H5:H8"/>
    <mergeCell ref="I5:P5"/>
    <mergeCell ref="D6:D8"/>
    <mergeCell ref="E6:E8"/>
    <mergeCell ref="F6:F8"/>
    <mergeCell ref="K6:K8"/>
    <mergeCell ref="N7:O7"/>
    <mergeCell ref="T5:T8"/>
    <mergeCell ref="J6:J8"/>
    <mergeCell ref="Z6:Z8"/>
    <mergeCell ref="P7:P8"/>
    <mergeCell ref="I6:I8"/>
    <mergeCell ref="L6:P6"/>
    <mergeCell ref="L7:M7"/>
  </mergeCells>
  <pageMargins left="0.70866141732283472" right="0.70866141732283472" top="0.74803149606299213" bottom="0.74803149606299213" header="0.31496062992125984" footer="0.31496062992125984"/>
  <pageSetup paperSize="5" scale="1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GPC</dc:creator>
  <cp:lastModifiedBy>Transparencia</cp:lastModifiedBy>
  <cp:lastPrinted>2018-07-06T14:59:39Z</cp:lastPrinted>
  <dcterms:created xsi:type="dcterms:W3CDTF">2017-07-28T20:52:26Z</dcterms:created>
  <dcterms:modified xsi:type="dcterms:W3CDTF">2018-07-10T15:44:20Z</dcterms:modified>
</cp:coreProperties>
</file>