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20" windowWidth="19440" windowHeight="7335"/>
  </bookViews>
  <sheets>
    <sheet name="Hoja1" sheetId="1" r:id="rId1"/>
  </sheets>
  <calcPr calcId="145621"/>
</workbook>
</file>

<file path=xl/calcChain.xml><?xml version="1.0" encoding="utf-8"?>
<calcChain xmlns="http://schemas.openxmlformats.org/spreadsheetml/2006/main">
  <c r="AN42" i="1" l="1"/>
  <c r="AN43" i="1"/>
  <c r="AN44" i="1"/>
  <c r="AN40" i="1"/>
  <c r="AN41" i="1"/>
  <c r="AN38" i="1"/>
  <c r="AN39" i="1"/>
  <c r="AN34" i="1"/>
  <c r="AN35" i="1"/>
  <c r="AN21" i="1"/>
  <c r="AN22" i="1"/>
  <c r="AL31" i="1"/>
  <c r="AL30" i="1"/>
  <c r="AN66" i="1"/>
  <c r="AN67" i="1"/>
  <c r="AN63" i="1"/>
  <c r="AN64" i="1"/>
  <c r="AN65" i="1"/>
  <c r="AN62" i="1"/>
  <c r="AN58" i="1"/>
  <c r="AL59" i="1" l="1"/>
  <c r="AL60" i="1"/>
  <c r="AL62" i="1"/>
  <c r="AL63" i="1"/>
  <c r="AL64" i="1"/>
  <c r="AL65" i="1"/>
  <c r="AL66" i="1"/>
  <c r="AL67" i="1"/>
  <c r="AL58" i="1"/>
  <c r="AL43" i="1"/>
  <c r="AL44" i="1"/>
  <c r="AL39" i="1"/>
  <c r="AL40" i="1"/>
  <c r="AL41" i="1"/>
  <c r="AL42" i="1"/>
  <c r="AL37" i="1"/>
  <c r="AL38" i="1"/>
  <c r="AL34" i="1"/>
  <c r="AL35" i="1"/>
  <c r="AL36" i="1"/>
  <c r="AL33" i="1"/>
  <c r="AL28" i="1"/>
  <c r="AL27" i="1"/>
  <c r="AL24" i="1"/>
  <c r="AL21" i="1"/>
  <c r="AL22" i="1"/>
  <c r="AL23" i="1"/>
  <c r="AL20" i="1" l="1"/>
  <c r="AH20" i="1"/>
  <c r="AL55" i="1"/>
  <c r="AL56" i="1"/>
  <c r="AL54" i="1"/>
  <c r="AN55" i="1"/>
  <c r="AN54" i="1"/>
  <c r="AL50" i="1"/>
  <c r="AL51" i="1"/>
  <c r="AL52" i="1"/>
  <c r="AN51" i="1"/>
  <c r="AN52" i="1"/>
  <c r="AL49" i="1"/>
  <c r="AN49" i="1"/>
  <c r="AL48" i="1"/>
  <c r="AL47" i="1"/>
  <c r="AL46" i="1"/>
  <c r="AL71" i="1"/>
  <c r="AL72" i="1"/>
  <c r="AL73" i="1"/>
  <c r="AL74" i="1"/>
  <c r="AL75" i="1"/>
  <c r="AL76" i="1"/>
  <c r="AL70" i="1"/>
  <c r="AN75" i="1"/>
  <c r="AN76" i="1"/>
  <c r="AN71" i="1"/>
  <c r="AN72" i="1"/>
  <c r="AN73" i="1"/>
  <c r="AN74" i="1"/>
  <c r="AN70" i="1"/>
  <c r="AH75" i="1" l="1"/>
  <c r="AH31" i="1" l="1"/>
  <c r="AH24" i="1"/>
  <c r="AH23" i="1"/>
  <c r="AH22" i="1"/>
  <c r="AH21" i="1"/>
  <c r="AD20" i="1"/>
  <c r="AJ34" i="1" l="1"/>
  <c r="AJ35" i="1"/>
  <c r="AJ38" i="1"/>
  <c r="AJ39" i="1"/>
  <c r="AJ40" i="1"/>
  <c r="AJ41" i="1"/>
  <c r="AJ42" i="1"/>
  <c r="AJ44" i="1"/>
  <c r="AH34" i="1"/>
  <c r="AH35" i="1"/>
  <c r="AH36" i="1"/>
  <c r="AH37" i="1"/>
  <c r="AH38" i="1"/>
  <c r="AH39" i="1"/>
  <c r="AH40" i="1"/>
  <c r="AH41" i="1"/>
  <c r="AH42" i="1"/>
  <c r="AH43" i="1"/>
  <c r="AH44" i="1"/>
  <c r="AJ33" i="1"/>
  <c r="AH33" i="1"/>
  <c r="AJ63" i="1" l="1"/>
  <c r="AJ64" i="1"/>
  <c r="AJ65" i="1"/>
  <c r="AJ66" i="1"/>
  <c r="AJ67" i="1"/>
  <c r="AJ70" i="1"/>
  <c r="AJ71" i="1"/>
  <c r="AJ72" i="1"/>
  <c r="AJ73" i="1"/>
  <c r="AJ74" i="1"/>
  <c r="AJ76" i="1"/>
  <c r="AJ62" i="1"/>
  <c r="AJ58" i="1"/>
  <c r="AH71" i="1"/>
  <c r="AH72" i="1"/>
  <c r="AH73" i="1"/>
  <c r="AH74" i="1"/>
  <c r="AH76" i="1"/>
  <c r="AH70" i="1"/>
  <c r="AH60" i="1"/>
  <c r="AH62" i="1"/>
  <c r="AH63" i="1"/>
  <c r="AH64" i="1"/>
  <c r="AH65" i="1"/>
  <c r="AH66" i="1"/>
  <c r="AH67" i="1"/>
  <c r="AH59" i="1"/>
  <c r="AH58" i="1"/>
  <c r="AH56" i="1"/>
  <c r="AH55" i="1"/>
  <c r="AH50" i="1"/>
  <c r="AH51" i="1"/>
  <c r="AH49" i="1"/>
  <c r="AH54" i="1" l="1"/>
  <c r="AH52" i="1"/>
  <c r="AH48" i="1"/>
  <c r="AH47" i="1"/>
  <c r="AH46" i="1"/>
  <c r="AJ54" i="1"/>
  <c r="AJ52" i="1"/>
  <c r="AH28" i="1" l="1"/>
  <c r="AV23" i="1" l="1"/>
  <c r="AU76" i="1" l="1"/>
  <c r="AU75" i="1"/>
  <c r="AU74" i="1"/>
  <c r="AU73" i="1"/>
  <c r="AU72" i="1"/>
  <c r="AU71" i="1"/>
  <c r="AU70" i="1"/>
  <c r="AU67" i="1"/>
  <c r="AV67" i="1" s="1"/>
  <c r="AU66" i="1"/>
  <c r="AV66" i="1" s="1"/>
  <c r="AU65" i="1"/>
  <c r="AV65" i="1" s="1"/>
  <c r="AU64" i="1"/>
  <c r="AV64" i="1" s="1"/>
  <c r="AU63" i="1"/>
  <c r="AV63" i="1" s="1"/>
  <c r="AU62" i="1"/>
  <c r="AV62" i="1" s="1"/>
  <c r="AU60" i="1"/>
  <c r="AV60" i="1" s="1"/>
  <c r="AU59" i="1"/>
  <c r="AV59" i="1" s="1"/>
  <c r="AU58" i="1"/>
  <c r="AV58" i="1" s="1"/>
  <c r="AU56" i="1"/>
  <c r="AV56" i="1" s="1"/>
  <c r="AU55" i="1"/>
  <c r="AV55" i="1" s="1"/>
  <c r="AU54" i="1"/>
  <c r="AV54" i="1" s="1"/>
  <c r="AU52" i="1"/>
  <c r="AV52" i="1" s="1"/>
  <c r="AU51" i="1"/>
  <c r="AV51" i="1" s="1"/>
  <c r="AU50" i="1"/>
  <c r="AV50" i="1" s="1"/>
  <c r="AU49" i="1"/>
  <c r="AV49" i="1" s="1"/>
  <c r="AU48" i="1"/>
  <c r="AV48" i="1" s="1"/>
  <c r="AU47" i="1"/>
  <c r="AV47" i="1" s="1"/>
  <c r="AU46" i="1"/>
  <c r="AV46" i="1" s="1"/>
  <c r="AT56" i="1"/>
  <c r="AT55" i="1"/>
  <c r="AT52" i="1"/>
  <c r="AT51" i="1"/>
  <c r="AT50" i="1"/>
  <c r="AT49" i="1"/>
  <c r="AV76" i="1" l="1"/>
  <c r="AV75" i="1"/>
  <c r="AV74" i="1"/>
  <c r="AV73" i="1"/>
  <c r="AV72" i="1"/>
  <c r="AV71" i="1"/>
  <c r="AV70" i="1"/>
  <c r="AF76" i="1"/>
  <c r="AF75" i="1"/>
  <c r="AF74" i="1"/>
  <c r="AF73" i="1"/>
  <c r="AF72" i="1"/>
  <c r="AF71" i="1"/>
  <c r="AF70" i="1"/>
  <c r="AU44" i="1" l="1"/>
  <c r="AV44" i="1" s="1"/>
  <c r="AU43" i="1"/>
  <c r="AV43" i="1" s="1"/>
  <c r="AU42" i="1"/>
  <c r="AV42" i="1" s="1"/>
  <c r="AU41" i="1"/>
  <c r="AV41" i="1" s="1"/>
  <c r="AU40" i="1"/>
  <c r="AV40" i="1" s="1"/>
  <c r="AU39" i="1"/>
  <c r="AV39" i="1" s="1"/>
  <c r="AU38" i="1"/>
  <c r="AV38" i="1" s="1"/>
  <c r="AU37" i="1"/>
  <c r="AV37" i="1" s="1"/>
  <c r="AU36" i="1"/>
  <c r="AV36" i="1" s="1"/>
  <c r="AU35" i="1"/>
  <c r="AV35" i="1" s="1"/>
  <c r="AU34" i="1"/>
  <c r="AV34" i="1" s="1"/>
  <c r="AU33" i="1"/>
  <c r="AV33" i="1" s="1"/>
  <c r="AF44" i="1"/>
  <c r="AF43" i="1"/>
  <c r="AF42" i="1"/>
  <c r="AF41" i="1"/>
  <c r="AF40" i="1"/>
  <c r="AD44" i="1"/>
  <c r="AT44" i="1" s="1"/>
  <c r="AD43" i="1"/>
  <c r="AT43" i="1" s="1"/>
  <c r="AD42" i="1"/>
  <c r="AT42" i="1" s="1"/>
  <c r="AD41" i="1"/>
  <c r="AT41" i="1" s="1"/>
  <c r="AD40" i="1"/>
  <c r="AT40" i="1" s="1"/>
  <c r="AF33" i="1"/>
  <c r="AD33" i="1"/>
  <c r="AT33" i="1" s="1"/>
  <c r="AD34" i="1"/>
  <c r="AT34" i="1" s="1"/>
  <c r="AF34" i="1"/>
  <c r="AD35" i="1"/>
  <c r="AT35" i="1" s="1"/>
  <c r="AF35" i="1"/>
  <c r="AD36" i="1"/>
  <c r="AT36" i="1" s="1"/>
  <c r="AF36" i="1"/>
  <c r="AD37" i="1"/>
  <c r="AT37" i="1" s="1"/>
  <c r="AF37" i="1"/>
  <c r="AD38" i="1"/>
  <c r="AT38" i="1" s="1"/>
  <c r="AF38" i="1"/>
  <c r="AD39" i="1"/>
  <c r="AT39" i="1" s="1"/>
  <c r="AF39" i="1"/>
  <c r="AF52" i="1" l="1"/>
  <c r="AR48" i="1"/>
  <c r="AR47" i="1"/>
  <c r="AR46" i="1"/>
  <c r="AN48" i="1"/>
  <c r="AN47" i="1"/>
  <c r="AN46" i="1"/>
  <c r="AJ48" i="1"/>
  <c r="AJ47" i="1"/>
  <c r="AJ46" i="1"/>
  <c r="AF54" i="1"/>
  <c r="AD54" i="1"/>
  <c r="AT54" i="1" s="1"/>
  <c r="AF48" i="1"/>
  <c r="AD48" i="1"/>
  <c r="AT48" i="1" s="1"/>
  <c r="AF47" i="1"/>
  <c r="AD47" i="1"/>
  <c r="AT47" i="1" s="1"/>
  <c r="AF46" i="1"/>
  <c r="AD46" i="1"/>
  <c r="AT46" i="1" s="1"/>
  <c r="AD58" i="1"/>
  <c r="AT58" i="1" s="1"/>
  <c r="AF58" i="1"/>
  <c r="AT20" i="1" l="1"/>
  <c r="AF20" i="1"/>
  <c r="AJ20" i="1"/>
  <c r="AN20" i="1"/>
  <c r="AR20" i="1"/>
  <c r="AU20" i="1"/>
  <c r="AV20" i="1" s="1"/>
  <c r="AF67" i="1"/>
  <c r="AF64" i="1"/>
  <c r="AF62" i="1"/>
  <c r="AD67" i="1"/>
  <c r="AT67" i="1" s="1"/>
  <c r="AD66" i="1"/>
  <c r="AT66" i="1" s="1"/>
  <c r="AD65" i="1"/>
  <c r="AT65" i="1" s="1"/>
  <c r="AD64" i="1"/>
  <c r="AT64" i="1" s="1"/>
  <c r="AD63" i="1"/>
  <c r="AT63" i="1" s="1"/>
  <c r="AD62" i="1"/>
  <c r="AT62" i="1" s="1"/>
  <c r="AD60" i="1"/>
  <c r="AT60" i="1" s="1"/>
  <c r="AD59" i="1"/>
  <c r="AT59" i="1" s="1"/>
  <c r="AU21" i="1" l="1"/>
  <c r="AU22" i="1"/>
  <c r="AS28" i="1" l="1"/>
  <c r="AU28" i="1"/>
  <c r="M76" i="1"/>
  <c r="M75" i="1"/>
  <c r="M74" i="1"/>
  <c r="M73" i="1"/>
  <c r="M72" i="1"/>
  <c r="M71" i="1"/>
  <c r="M70" i="1"/>
  <c r="AD76" i="1"/>
  <c r="AT76" i="1" s="1"/>
  <c r="AD75" i="1"/>
  <c r="AT75" i="1" s="1"/>
  <c r="AD74" i="1"/>
  <c r="AT74" i="1" s="1"/>
  <c r="AD73" i="1"/>
  <c r="AT73" i="1" s="1"/>
  <c r="AD72" i="1"/>
  <c r="AT72" i="1" s="1"/>
  <c r="AD71" i="1"/>
  <c r="AT71" i="1" s="1"/>
  <c r="AD70" i="1"/>
  <c r="AT70" i="1" s="1"/>
  <c r="AV28" i="1" l="1"/>
  <c r="AU31" i="1" l="1"/>
  <c r="AV31" i="1" l="1"/>
  <c r="AD30" i="1" l="1"/>
  <c r="AF30" i="1"/>
  <c r="AF27" i="1" l="1"/>
  <c r="AD27" i="1"/>
  <c r="AN31" i="1"/>
  <c r="AJ31" i="1"/>
  <c r="AF31" i="1"/>
  <c r="AD31" i="1"/>
  <c r="AT31" i="1" s="1"/>
  <c r="AR28" i="1" l="1"/>
  <c r="AJ28" i="1"/>
  <c r="AN28" i="1"/>
  <c r="AF28" i="1"/>
  <c r="AD28" i="1"/>
  <c r="AT28" i="1" s="1"/>
  <c r="Z28" i="1"/>
  <c r="AF24" i="1" l="1"/>
  <c r="AD24" i="1"/>
  <c r="AT24" i="1" s="1"/>
  <c r="AF23" i="1"/>
  <c r="AD23" i="1"/>
  <c r="AT23" i="1" s="1"/>
  <c r="AV22" i="1"/>
  <c r="AR22" i="1"/>
  <c r="AJ22" i="1"/>
  <c r="AF22" i="1"/>
  <c r="AD22" i="1"/>
  <c r="AT22" i="1" s="1"/>
  <c r="AV21" i="1"/>
  <c r="AR21" i="1"/>
  <c r="AJ21" i="1"/>
  <c r="AF21" i="1"/>
  <c r="AD21" i="1"/>
  <c r="AT21" i="1" s="1"/>
  <c r="Z24" i="1"/>
  <c r="Z23" i="1"/>
  <c r="Z22" i="1"/>
  <c r="Z21" i="1"/>
  <c r="Z20" i="1"/>
</calcChain>
</file>

<file path=xl/sharedStrings.xml><?xml version="1.0" encoding="utf-8"?>
<sst xmlns="http://schemas.openxmlformats.org/spreadsheetml/2006/main" count="776" uniqueCount="392">
  <si>
    <t>NIVEL</t>
  </si>
  <si>
    <t>OBJETIVOS</t>
  </si>
  <si>
    <t>INDICADORES</t>
  </si>
  <si>
    <t>MEDIOS DE VERIFICACIÓN</t>
  </si>
  <si>
    <t>SUPUESTOS</t>
  </si>
  <si>
    <t>FICHA TÉCNICA DE LOS INDICADORES</t>
  </si>
  <si>
    <t>Denominación</t>
  </si>
  <si>
    <t>Método de Cálculo</t>
  </si>
  <si>
    <t>Unidad de medida</t>
  </si>
  <si>
    <t>Tipo-Dimension-Frecuencia</t>
  </si>
  <si>
    <t>Sentido</t>
  </si>
  <si>
    <t>Metas Programadas</t>
  </si>
  <si>
    <t>Anual</t>
  </si>
  <si>
    <t>Línea Base</t>
  </si>
  <si>
    <t>Valor</t>
  </si>
  <si>
    <t>Año</t>
  </si>
  <si>
    <t>90M</t>
  </si>
  <si>
    <t>90O</t>
  </si>
  <si>
    <t>90Q</t>
  </si>
  <si>
    <t>Porcentaje</t>
  </si>
  <si>
    <t>N/A</t>
  </si>
  <si>
    <t>Año de reporte</t>
  </si>
  <si>
    <t>Porcentaje de verificaciones realizadas</t>
  </si>
  <si>
    <t>Definición</t>
  </si>
  <si>
    <t>mensualmete</t>
  </si>
  <si>
    <t>Absoluto</t>
  </si>
  <si>
    <t>Relativo</t>
  </si>
  <si>
    <t>Dependencia responsable</t>
  </si>
  <si>
    <t xml:space="preserve">Monitoreo </t>
  </si>
  <si>
    <t>Evaluación</t>
  </si>
  <si>
    <t>Observaciones</t>
  </si>
  <si>
    <t>Enero-Marzo</t>
  </si>
  <si>
    <t>Abril-Junio</t>
  </si>
  <si>
    <t>Julio-Septiembre</t>
  </si>
  <si>
    <t>Octubre-Diciembre</t>
  </si>
  <si>
    <t>Alcanz</t>
  </si>
  <si>
    <t>% Al</t>
  </si>
  <si>
    <t>Alcance</t>
  </si>
  <si>
    <t>Meta Programada</t>
  </si>
  <si>
    <t>Lugar de aplicación (geo)</t>
  </si>
  <si>
    <t>Población</t>
  </si>
  <si>
    <t>Total</t>
  </si>
  <si>
    <t>Potencial</t>
  </si>
  <si>
    <t>Objetivo</t>
  </si>
  <si>
    <t>Atendida</t>
  </si>
  <si>
    <t>Beneficiarios</t>
  </si>
  <si>
    <t>Postergada</t>
  </si>
  <si>
    <t>PDM
SFR</t>
  </si>
  <si>
    <t>SECRETARÍA DEL H. AYUNTAMIENTO Y DIRECCIÓN GENERAL DE GOBIERNO</t>
  </si>
  <si>
    <t>Porcentaje de la población con percepción positiva de la función del H. Ayuntamiento.</t>
  </si>
  <si>
    <t>Encuesta muestral en hogares para conocer la calificación que le da la población a su Ayuntamiento.</t>
  </si>
  <si>
    <t>Resultado de la encuesta</t>
  </si>
  <si>
    <t xml:space="preserve">Se recaba la encuesta muestral para medir el grado de percepción </t>
  </si>
  <si>
    <t>Estratégico / Eficiencia /
 Anual</t>
  </si>
  <si>
    <t>Porcentaje de la población con percepción positiva del clima de bienestar del Municipio</t>
  </si>
  <si>
    <t>Encuesta muestral en hogares para conocer la percepción de bienestar que tiene la población.</t>
  </si>
  <si>
    <t>Estratégico / Eficiencia /
Anual</t>
  </si>
  <si>
    <t>Porcentaje de sesiones del H. Ayuntamiento programadas</t>
  </si>
  <si>
    <t>Expresa el número de sesiones del H. Ayuntamiento realizadas dando certeza a los acuerdos tomados.</t>
  </si>
  <si>
    <t>Actas de las Sesiones del H.  Ayuntamiento.
Secretaría del H. Ayuntamiento y Dirección General de Gobierno</t>
  </si>
  <si>
    <t>Se llevan a cabo las sesiones del H. Ayuntamiento.</t>
  </si>
  <si>
    <t>Gestión/
Eficacia/
Trimestral</t>
  </si>
  <si>
    <t>Porcentaje de trámites y servicios reglamentarios realizadas</t>
  </si>
  <si>
    <t>Número de trámites y servicios reglamentarios realizados a la población</t>
  </si>
  <si>
    <t>Actas de trámites y servicios reglamentarios a la población, Secretaría del H. Ayuntamiento y Dirección General de Gobierno</t>
  </si>
  <si>
    <t>Los ciudadanos acuden a solicitar servicios reglamentarios</t>
  </si>
  <si>
    <t>Porcentaje de eventos deportivos administrados</t>
  </si>
  <si>
    <t>Número de eventos deportivos administrados a la población del Municipio</t>
  </si>
  <si>
    <t>Bitácoras, fotografías y actividades en Unidades Deportivas</t>
  </si>
  <si>
    <t>Se realizan convocatorias para prácticas deportivas.</t>
  </si>
  <si>
    <t>Porcentaje de eventos culturales realizados</t>
  </si>
  <si>
    <t xml:space="preserve">Número de eventos culturales realizados </t>
  </si>
  <si>
    <t>Bitácoras y fotografías</t>
  </si>
  <si>
    <t>Porcentaje de promociones turísticas gestionadas</t>
  </si>
  <si>
    <t>Número de Gestiones turísticas ofrecidas a los visitantes</t>
  </si>
  <si>
    <t>Flayers de eventos turísticos.</t>
  </si>
  <si>
    <t>Porcentaje de acciones sanitarias administradas</t>
  </si>
  <si>
    <t>Número de acciones de control sanitario realizadas</t>
  </si>
  <si>
    <t>Porcentaje de atenciones en materia de protección civil realizadas</t>
  </si>
  <si>
    <t>Número de acciones de protección civil realizadas hacia la ciudadanía</t>
  </si>
  <si>
    <t>Línea de Acción</t>
  </si>
  <si>
    <t>1.1. Organización de las Sesiones Ordinarias y Extraordinarias del H. Ayuntamiento</t>
  </si>
  <si>
    <t>Expresa el Número de sesiones del H. Ayuntamiento realizadas dando certeza a los acuerdos tomados.</t>
  </si>
  <si>
    <t>Actas de las Sesiones del H. Ayuntamiento.
Secretaría del H. Ayuntamiento y Dirección General de Gobierno</t>
  </si>
  <si>
    <t>Actividad</t>
  </si>
  <si>
    <t>1.1.1 Elaboración de los Citatorio a las Sesiones</t>
  </si>
  <si>
    <t>Porcentaje de citatorios a sesión del H. Ayuntamiento realizadas</t>
  </si>
  <si>
    <t>Número de citaciones a sesiones del H. Ayuntamiento realizadas.</t>
  </si>
  <si>
    <t>Citatorios acusados a sesión del H. Ayuntamiento.
Secretaría del H. Ayuntamiento y Dirección General de Gobierno</t>
  </si>
  <si>
    <t>1.1.2 Elaboración de Actas de Sesiones</t>
  </si>
  <si>
    <t>Porcentaje de actas de sesiones del H. Ayuntamiento realizadas</t>
  </si>
  <si>
    <t>Número de actas de sesiones del H. Ayuntamiento realizadas.</t>
  </si>
  <si>
    <t>Actas de sesiones del H. Ayuntamiento.</t>
  </si>
  <si>
    <t>1.2. Elaboración y Gestión del Diario de Sesiones</t>
  </si>
  <si>
    <t>Porcentaje de Gestiones realizadas</t>
  </si>
  <si>
    <t>Número de Gestiones del diario de sesiones generadas</t>
  </si>
  <si>
    <t>Diario de sesiones</t>
  </si>
  <si>
    <t>Porcentaje de actas de sesiones del H. Ayuntamiento resguardadas</t>
  </si>
  <si>
    <t>Número de actas de sesiones del H. Ayuntamiento resguardadas</t>
  </si>
  <si>
    <t>Actas de sesiones resguardadas física y digitalmente, Secretaría del H. Ayuntamiento y Dirección General de Gobierno</t>
  </si>
  <si>
    <t>2. 1 Verificación de los sectores comercial, empresarial y de servicios.</t>
  </si>
  <si>
    <t>Número de verificaciones realizadas a los sectores comercial, empresarial y de servicios</t>
  </si>
  <si>
    <t>2.1.1  Elaboración del Padrón de establecimientos por sector y giro.</t>
  </si>
  <si>
    <t>Número de Padrón realizado</t>
  </si>
  <si>
    <t xml:space="preserve">Número de Padrón de establecimientos por sector y giro </t>
  </si>
  <si>
    <t>Padrón de beneficiarios de los establecimientos del Municipio por sector y giro</t>
  </si>
  <si>
    <t>Numérico</t>
  </si>
  <si>
    <t xml:space="preserve">2.1.2. Verificación a establecimientos </t>
  </si>
  <si>
    <t>Número de verificaciones realizadas a los sectores comercial, empresarial y de servicios para regularizar a los establecimientos</t>
  </si>
  <si>
    <t>2. 2 Nuevas licencias</t>
  </si>
  <si>
    <t>Porcentaje de nuevas licencias otorgadas</t>
  </si>
  <si>
    <t>Número de nuevas licencias concedidas</t>
  </si>
  <si>
    <t>Padrón comercial de licencias concedidas, Secretaría del H. Ayuntamiento y Dirección General de Gobierno</t>
  </si>
  <si>
    <t>Los ciudadanos aperturan negocios legales</t>
  </si>
  <si>
    <t>2.2.1. Identificar ubicación de los establecimientos por Sector y Giro</t>
  </si>
  <si>
    <t>Número de Padrón comercial realizado</t>
  </si>
  <si>
    <t>Número de Padrón comercial donde se ubique a los establecimientos por sector, giro y status</t>
  </si>
  <si>
    <t>2.2.2 Otorgamiento de nuevas licencias a establecimientos nuevos e irregulares</t>
  </si>
  <si>
    <t>Número de nuevas licencias otorgadas</t>
  </si>
  <si>
    <t>Número de nuevas licencias a establecimientos nuevos o con falta de regularización dándoles certeza</t>
  </si>
  <si>
    <t>Carpeta de Ligas Municipales, Fomento Deportivo, Secretaría del H. Ayuntamiento y Dirección General de Gobierno</t>
  </si>
  <si>
    <t>Los deportistas locales se inscriben a las ligas</t>
  </si>
  <si>
    <t>Porcentaje de convocatorias realizadas</t>
  </si>
  <si>
    <t>Convocatorias realizadas para los equipos residentes del Municipio a inscribirse e en las Ligas</t>
  </si>
  <si>
    <t>Porcentaje de ceremonias realizadas</t>
  </si>
  <si>
    <t>Realización de ceremonias de inauguraciones por cada una de las Ligas Municipales</t>
  </si>
  <si>
    <t>Porcentaje de escuelas Deportivas en funcionamiento</t>
  </si>
  <si>
    <t>Escuelas de iniciación Deportiva en funcionamiento en diferentes disciplinas</t>
  </si>
  <si>
    <t xml:space="preserve">Unidades deportivas del Municipio
</t>
  </si>
  <si>
    <t>Se cuenta con espacios deportivos equipados.</t>
  </si>
  <si>
    <t>Realización de convocatorias a escuelas Deportivas realizadas</t>
  </si>
  <si>
    <t>Convocatorias impresas y registro de alumnos, fomento Deportivo, Secretaría del H. Ayuntamiento y Dirección General de Gobierno.</t>
  </si>
  <si>
    <t>Porcentaje de procesos de inscripción realizados</t>
  </si>
  <si>
    <t>Registro de alumnos en cada una de las escuelas de iniciación deportiva</t>
  </si>
  <si>
    <t>Carpetas de registro de alumnos a las escuelas de iniciación deportiva, Coordinación de Fomento Deportivo, Secretaría del H. Ayuntamiento y Dirección General de Gobierno</t>
  </si>
  <si>
    <t>Porcentaje de prácticas deportivas realizadas</t>
  </si>
  <si>
    <t>Sesiones de entrenamiento deportiva de cada selección</t>
  </si>
  <si>
    <t>Roles/horarios de entrenamientos, Unidades deportivas, coordinación de Fomento Deportivo</t>
  </si>
  <si>
    <t xml:space="preserve">Porcentaje de inscripciones a torneos </t>
  </si>
  <si>
    <t>inscripciones a torneos estatales y nacionales</t>
  </si>
  <si>
    <t>Registro de deportistas inscritos a torneos Estatales y Nacionales</t>
  </si>
  <si>
    <t>Porcentaje de eliminatorias programadas</t>
  </si>
  <si>
    <t xml:space="preserve">Etapa de eliminatorias deportivas en las diferentes disciplinas </t>
  </si>
  <si>
    <t>Documentos de torneos estatales, regionales y nacionales, Coordinación de Fomento Deportivo</t>
  </si>
  <si>
    <t xml:space="preserve">Porcentaje de sesiones de entrenamiento </t>
  </si>
  <si>
    <t>Sesiones intensas de entrenamiento a los equipos o deportistas calificados a las instancias Estatales o Nacionales</t>
  </si>
  <si>
    <t>3.4.3. Participación de equipos y atletas en torneos estatales o nacionales</t>
  </si>
  <si>
    <t>Porcentaje de equipos o atletas con participación</t>
  </si>
  <si>
    <t>Participación de equipos o atletas</t>
  </si>
  <si>
    <t>3.5 Deporte como protección de la salud</t>
  </si>
  <si>
    <t>Porcentaje de sesiones de spinning</t>
  </si>
  <si>
    <t>Sesiones de bicicleta fija (spinning) para mujeres promoviendo la activación física como medio preventivo</t>
  </si>
  <si>
    <t>Carpeta de registro del programa spinning, Coordinación de Fomento Deportivo</t>
  </si>
  <si>
    <t>4.1.Cuicacalli, instruir y desarrollar</t>
  </si>
  <si>
    <t>Porcentaje de talleres impartidos</t>
  </si>
  <si>
    <t>Talleres culturales, de formación integral,  sensibilidad, expresión artística, creatividad y autoestima</t>
  </si>
  <si>
    <t xml:space="preserve">Bitácora y fotografías de eventos.
</t>
  </si>
  <si>
    <t>Porcentaje de eventos realizados</t>
  </si>
  <si>
    <t>Porcentaje de honores realizados</t>
  </si>
  <si>
    <t>Porcentaje de desfiles realizados</t>
  </si>
  <si>
    <t>Los francorromenses acuden a presenciar los desfiles cívicos</t>
  </si>
  <si>
    <t>5.1. Rescate y utilización del patrimonio cultural</t>
  </si>
  <si>
    <t>Número de eventos culturales ofrecidos a la ciudadanía</t>
  </si>
  <si>
    <t>5.1.1. Festival de las Carnitas</t>
  </si>
  <si>
    <t>Existe acuerdo de colaboración con los productores y empresarios en el ramo</t>
  </si>
  <si>
    <t>5.1.2. Festival de Calaveras</t>
  </si>
  <si>
    <t>Eventos enfocados en celebrar y recuperar las prácticas tradicionales del Día de los muertos</t>
  </si>
  <si>
    <t>Se cumple con la asistencia de la totalidad de los integrantes a la reunión del comité</t>
  </si>
  <si>
    <t>Porcentaje de reuniones realizadas</t>
  </si>
  <si>
    <t>Reuniones del comité de Salud y Adicciones para conformar y tomar acuerdos en este rubro</t>
  </si>
  <si>
    <t>6.2. Semana de la salud</t>
  </si>
  <si>
    <t>Reunión de la semana de la salud realizada</t>
  </si>
  <si>
    <t>6.3. Día Mundial contra el cáncer de mama</t>
  </si>
  <si>
    <t>7.1. Comunidad Segura</t>
  </si>
  <si>
    <t>7.1.1. Capacitación a organizaciones y empresas</t>
  </si>
  <si>
    <t>Porcentaje de capacitaciones realizadas</t>
  </si>
  <si>
    <t>Capacitaciones realizadas a organizaciones y empresas en materia de protección civil</t>
  </si>
  <si>
    <t xml:space="preserve">Se capacita a la totalidad de los empleados de las empresas </t>
  </si>
  <si>
    <t>7.1.2. Prevención y protección a eventos masivos</t>
  </si>
  <si>
    <t>Porcentaje de prevenciones</t>
  </si>
  <si>
    <t>Presencia en eventos masivos previniendo cualquier tipo de incidente</t>
  </si>
  <si>
    <t>7.1.3. Combate de incendios</t>
  </si>
  <si>
    <t>Porcentaje de incendios combatidos</t>
  </si>
  <si>
    <t>Sofocamiento de incendios forestales</t>
  </si>
  <si>
    <t xml:space="preserve">Se cuenta con el sistema hidráulico para el sofocamiento de incendios </t>
  </si>
  <si>
    <t>7.1.4. Simulacros</t>
  </si>
  <si>
    <t>Porcentaje de simulacros realizados</t>
  </si>
  <si>
    <t>Eventos realizados para la capacitar en materia de reacción en caso de alguna eventualidad</t>
  </si>
  <si>
    <t xml:space="preserve">7.1.5. Inspecciones a establecimientos comerciales </t>
  </si>
  <si>
    <t>Porcentaje de inspecciones realizadas</t>
  </si>
  <si>
    <t>Revisiones con el fin de verificar si los establecimientos cumplen con las normas mínimas en materia de protección civil</t>
  </si>
  <si>
    <t>7.1.6 Reuniones del consejo Municipal de Protección Civil</t>
  </si>
  <si>
    <t>Reuniones del Consejo Municipal de Protección Civil</t>
  </si>
  <si>
    <t>7.1.7. Atención a Emergencias</t>
  </si>
  <si>
    <t>Porcentaje de emergencias atendidas</t>
  </si>
  <si>
    <t>Atención inmediata a emergencias en el territorio Municipal</t>
  </si>
  <si>
    <t>Se cuenta con el Quórum total de los miembros del H. Ayuntamiento para llevar a cabo las sesiones.</t>
  </si>
  <si>
    <t>Desendente</t>
  </si>
  <si>
    <t>Auditorio de Presidencia</t>
  </si>
  <si>
    <t>Dep. de Control Sanitario y Rastros</t>
  </si>
  <si>
    <t xml:space="preserve">Desendente </t>
  </si>
  <si>
    <t>Reuniones realizadas por el comité Municipal de Salud y Adicciones,al cual  lo conforman 28 integrantes los cuales trabajan para mejorar el bien estar de los habitantes de nuestro municipio.</t>
  </si>
  <si>
    <t>Hubo buena aceptacion y asistencia de los trabajadores de presidencia a los cuales fue dirigido.</t>
  </si>
  <si>
    <t>Hubo buena asistencia de las instituciones y esuelas invitadas.</t>
  </si>
  <si>
    <t>Cabecera Municipal de San Francisco de los Romo.</t>
  </si>
  <si>
    <t xml:space="preserve">Dep. de Control Sanitario y Rastros Y Estancia de la mujer </t>
  </si>
  <si>
    <t>Se cuenta  con el quipo necesario para la elaboración de los citatorios.</t>
  </si>
  <si>
    <t>Se cuenta  con el equipo necesario para la eleboración de las Actas de las Sesiones.</t>
  </si>
  <si>
    <t xml:space="preserve">Se cuenta  con el equipo necesario para el llenado del Diario de Sesiones. </t>
  </si>
  <si>
    <t xml:space="preserve">Se cuenta con el mueble necesario para el resguardo de las Actas. </t>
  </si>
  <si>
    <t>1.2.1. Resguardo de las Actas de sesiones</t>
  </si>
  <si>
    <t>Estrategico
Trimestral</t>
  </si>
  <si>
    <t>Ascendente</t>
  </si>
  <si>
    <t>Nuevo Indicador</t>
  </si>
  <si>
    <t>Sala de Cabildo</t>
  </si>
  <si>
    <t>Secretaría del H. Ayuntameiento</t>
  </si>
  <si>
    <t>Oficina de la Secretaría del H. Ayuntamiento</t>
  </si>
  <si>
    <t>se cuenta con  la información para la elaboración de padrón de establecimientos por sector y firocomercial.</t>
  </si>
  <si>
    <t>Se cuenta con el papelería, personal y vechiculos necesarios para las verificaciones</t>
  </si>
  <si>
    <t>Se cuenta con la información</t>
  </si>
  <si>
    <t>Los Verificadores de Reglamentos cuentan con la herramienta necesaria para realizar la verificación.</t>
  </si>
  <si>
    <t>Gestión
Mensual y Trimestral</t>
  </si>
  <si>
    <t>Nuevo indicador</t>
  </si>
  <si>
    <t>Municipio</t>
  </si>
  <si>
    <t>Departamento de Reglamentos</t>
  </si>
  <si>
    <t>Bitácoras de verificación a los establecimientos</t>
  </si>
  <si>
    <t>Padrón comercial de licencias concedidas</t>
  </si>
  <si>
    <t>Expediente de licencias otorgadas</t>
  </si>
  <si>
    <t xml:space="preserve">
Actas de verificación y Ordenes de visita de los sectores comercial, empresarial y de servicios</t>
  </si>
  <si>
    <t>Rdtrategica
Mensual y Trimestral</t>
  </si>
  <si>
    <t>Gestión
Estrategica
Trimestral</t>
  </si>
  <si>
    <t>Comunidad Macario J. Gómez y Delegación Puertecito de la Virgen.</t>
  </si>
  <si>
    <t>Civico Cultural y Turismo Casa de la Cultura S. F. R</t>
  </si>
  <si>
    <t>Cívico Cultural y Turismo</t>
  </si>
  <si>
    <t>5.10</t>
  </si>
  <si>
    <t>Cabecera Municipal</t>
  </si>
  <si>
    <t>Cívico Cultural y Turismo Unidad Regional de Servicios Educativos</t>
  </si>
  <si>
    <t>ascendente</t>
  </si>
  <si>
    <t>nuevo indicador</t>
  </si>
  <si>
    <t>Gestión</t>
  </si>
  <si>
    <t>Coordinacion de fomento deportivo</t>
  </si>
  <si>
    <t>Instituto del deporte del Estado de Aguascalientes</t>
  </si>
  <si>
    <t>Instituto del deporte del Estado de Aguascalientes en coordinacion con fomento deportivo SFR.</t>
  </si>
  <si>
    <t>Gestión/
Estratégica/
Semanal</t>
  </si>
  <si>
    <t>Gestión/
Estratégica/
Mensual</t>
  </si>
  <si>
    <t>Gestión/
Estrategica/
Semanal</t>
  </si>
  <si>
    <t>Gestión/
Estratégica/
Anual</t>
  </si>
  <si>
    <t>Gestión/ Estratégica/ Anual</t>
  </si>
  <si>
    <t>Gestión/
Eficacia/
Anual</t>
  </si>
  <si>
    <t>Cabecera Municipal y Comunidades de San Francisco de los Romo</t>
  </si>
  <si>
    <t>Cabecera Municpal SFR</t>
  </si>
  <si>
    <t>Aguascalintes, Ags.</t>
  </si>
  <si>
    <t>Protección Civil</t>
  </si>
  <si>
    <t>Municipio de San Francisco de los Romo</t>
  </si>
  <si>
    <t>municipio</t>
  </si>
  <si>
    <t>Porcentaje de Torneos Municipales realizados</t>
  </si>
  <si>
    <t>Número deTorneos deportivas Municipales realizados en el territorio.</t>
  </si>
  <si>
    <t>6.4 Programa de trabajo municipal de promocion de la salud</t>
  </si>
  <si>
    <t>Numero de Platicas relizadas</t>
  </si>
  <si>
    <t>Programa de Trabajo Municipal de Promocion de Salud para orientar y alertar a jovenes y padres de familia</t>
  </si>
  <si>
    <t>Se cumple con la asistencia programsda a las platicas.</t>
  </si>
  <si>
    <t>Escuelas del Municipio de San Francisco de los Romo</t>
  </si>
  <si>
    <t xml:space="preserve">Dep. de Control Sanitario y Rastros  </t>
  </si>
  <si>
    <t xml:space="preserve">6.4.1  Adicciones </t>
  </si>
  <si>
    <t xml:space="preserve">Cabecera Municipal de San Francisco de los Romo, San Jose del Barranco </t>
  </si>
  <si>
    <t xml:space="preserve">Dep. de Control Sanitario y Rastros </t>
  </si>
  <si>
    <t>6.4.2 Embarazo en Adolescentes</t>
  </si>
  <si>
    <t>Cabecera Municipal de San Francisco de los Romo, San Jose del Barranco Macario J. Gomez, Puertecito de la Virgen, San Felipe I</t>
  </si>
  <si>
    <t>6.4.3 Violencia Intrtafamiliar por Alcoholismo</t>
  </si>
  <si>
    <t>Cabecera Municipal de San Francisco de los Romo,  San Jose del Barranco Macario J. Gomez, Puertecito de la Virgen, San Felipe I</t>
  </si>
  <si>
    <t>6.4.4 Enfermedades Transmitidas por Vector</t>
  </si>
  <si>
    <t>Delegaciones  Puertecito de la Virgen, La Escondida.</t>
  </si>
  <si>
    <t>6.4.5 Infecciones de Transmision Sexual en Adolecentes</t>
  </si>
  <si>
    <t>Col. 28 de Abril y Cabecera Municipal San Francisco de los Romo.</t>
  </si>
  <si>
    <t>6.4.6 Lavado de Manos</t>
  </si>
  <si>
    <t>6.1  Reuniones del Comité de Salud y Adicciones</t>
  </si>
  <si>
    <t>FIN</t>
  </si>
  <si>
    <t>PROPOSITO</t>
  </si>
  <si>
    <t>COMPONENTES</t>
  </si>
  <si>
    <t>7. EVENTOS Y CAMPAÑAS DE PROTECCION CIVIL GESTIONADAS.</t>
  </si>
  <si>
    <t>6. ACCIONES DE CONTROL SANITARIO.</t>
  </si>
  <si>
    <t>5. ACCIONES DE DESARROLLO TURISTICO GESTIONADAS.</t>
  </si>
  <si>
    <t>4. PROGRAMAS DE ACCION CIVICA Y CULTURAL REALIZDOS.</t>
  </si>
  <si>
    <t>3. VENTOS, TORNEOS Y PROMOCIONES DE RECREACIÓN Y DEPORTE ADMINISTRADOS.</t>
  </si>
  <si>
    <t>2. TRAMITES Y SERVICIOS REGLAMENTARIOS A LA POBLACION ADMINISTRADOS.</t>
  </si>
  <si>
    <t>1. APOYOS A LA FUNCIÓN ADMINISTRATIVA DEL H. AYUNTAMEINTO GESTIONADOS.</t>
  </si>
  <si>
    <t>Actividades</t>
  </si>
  <si>
    <t>Los talleres se imparten 2 dás a la semana</t>
  </si>
  <si>
    <t>Porcentaje de asistentes</t>
  </si>
  <si>
    <t xml:space="preserve">Eventos culturales con expresiones artisticas y culturales </t>
  </si>
  <si>
    <t xml:space="preserve">Se Ofrece evento cultural una vez al mes </t>
  </si>
  <si>
    <t xml:space="preserve">Cabecera Municipal </t>
  </si>
  <si>
    <t>Eventos para preservar el arraigo a nuestros símbolos patrios en entidades escolares Y personal de presidencia municipal</t>
  </si>
  <si>
    <t>Informacion digital, fisico y fotografias del evento</t>
  </si>
  <si>
    <t xml:space="preserve">Los Honores a la Bandera se llevan a cabo lunes o fechas conmemorativas en entidades escolares y en presidencia municipal </t>
  </si>
  <si>
    <t>Escuelas de los tres niveles educativos: San Francisco de los Romo, La Providencia, Colonia 28 de Abril, Viñedos Rivier, La Ribera, Macario J. Gómez, Puertecito de la Virgen, Ex Viñedos Guadalupe, La Guayana, Borrotes, Amapolas del Rio, Loretito, Paseos de la Providencia, La Escondida, Rancho Nuevo, Tepetate, La Concepcion, Chicalote, URBI Villas de Vergel.</t>
  </si>
  <si>
    <t>Desfiles realizados en conmemoración de nuestras fiestas patrias y 20 de noviembre</t>
  </si>
  <si>
    <t xml:space="preserve">Documentacion fisica y fotografías de eventos.
</t>
  </si>
  <si>
    <t xml:space="preserve">Porcentaje de asistentes </t>
  </si>
  <si>
    <t>Eventos de expresion cultural con el fin de preservar las tradiciones decembrinas</t>
  </si>
  <si>
    <t>informacion en fisico y fotografias del evento</t>
  </si>
  <si>
    <t>Plaza Cívica "Dr. Alfonso Romo de Vivar Romo"</t>
  </si>
  <si>
    <t>Encuetro de grupos de Matrachines de varios Municipios con el fin de fomentar la cultura en danza autóctona</t>
  </si>
  <si>
    <t xml:space="preserve">Participan 5 grupos de matlachines </t>
  </si>
  <si>
    <t xml:space="preserve">Jardín de los Lirios </t>
  </si>
  <si>
    <t xml:space="preserve">Cívico Cultural y Turismo, Municipios Partisipantes </t>
  </si>
  <si>
    <t xml:space="preserve">Celebrar y conmemorar las Fiestas patronales y ejidales de cada delegacion y comunidad </t>
  </si>
  <si>
    <t xml:space="preserve">Cívico Cultural y Turismo, Delegados y Comisarios Municipales </t>
  </si>
  <si>
    <t>Flayer de promoción y fotografías</t>
  </si>
  <si>
    <t xml:space="preserve">Cabecera Municipal, La Guayana, </t>
  </si>
  <si>
    <t>Porcentaje de personas beneficiadas</t>
  </si>
  <si>
    <t xml:space="preserve">Festividad con celebracion de la gastronomia local </t>
  </si>
  <si>
    <t xml:space="preserve">Cívico Cultural y Turismo </t>
  </si>
  <si>
    <t>Cabecera Municipal Comunidades: La Escondida, Ojo de Agua del Mezquite, Puertecito de la Virgen, La Providencia, Colonia 28 de Abril, Ex Viñedos Guadalupe, Cuatro Vientos, Chicalote,La Guayana, Tepetate, Viñedos Rivier, Rancho Nuevo, Villas de San Felipe II, Los Lirios, La Concepion, Loretito, Macario J. Gómez, Borrotes, Amapolas del Rio, La Ribera, Urbi Villas.</t>
  </si>
  <si>
    <r>
      <rPr>
        <b/>
        <sz val="11"/>
        <color theme="1"/>
        <rFont val="Calibri"/>
        <family val="2"/>
        <scheme val="minor"/>
      </rPr>
      <t>Contribuir a:</t>
    </r>
    <r>
      <rPr>
        <sz val="11"/>
        <color theme="1"/>
        <rFont val="Calibri"/>
        <family val="2"/>
        <scheme val="minor"/>
      </rPr>
      <t xml:space="preserve">
Mejorar el desarrollo del Ayuntamiento en sus funciones normativas y comisiones de cabildo; así como, eficientar las áreas de la Dirección General de Gobierno en los trámites y servicios que se ofrecen a la ciudadanía
</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</si>
  <si>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</si>
  <si>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u/>
        <sz val="11"/>
        <color theme="1"/>
        <rFont val="Calibri"/>
        <family val="2"/>
        <scheme val="minor"/>
      </rPr>
      <t xml:space="preserve">SUJETO: </t>
    </r>
    <r>
      <rPr>
        <sz val="11"/>
        <color theme="1"/>
        <rFont val="Calibri"/>
        <family val="2"/>
        <scheme val="minor"/>
      </rPr>
      <t xml:space="preserve">LOS HABITANTES DE SAN FRANCISCO DE LOS ROMO.
</t>
    </r>
    <r>
      <rPr>
        <b/>
        <u/>
        <sz val="11"/>
        <color theme="1"/>
        <rFont val="Calibri"/>
        <family val="2"/>
        <scheme val="minor"/>
      </rPr>
      <t xml:space="preserve">PREDICADO: </t>
    </r>
    <r>
      <rPr>
        <sz val="11"/>
        <color theme="1"/>
        <rFont val="Calibri"/>
        <family val="2"/>
        <scheme val="minor"/>
      </rPr>
      <t>CUENTAN CON UN ENTORNO ORDENADO, CON IGUALDAD DE OPORTUNIDADES, RESPETO Y CONVIVENCIA SOCIAL.</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</si>
  <si>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</si>
  <si>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 xml:space="preserve">Denominador: </t>
    </r>
    <r>
      <rPr>
        <sz val="11"/>
        <color theme="1"/>
        <rFont val="Calibri"/>
        <family val="2"/>
        <scheme val="minor"/>
      </rPr>
      <t>total de sesiones programadas *100</t>
    </r>
  </si>
  <si>
    <r>
      <rPr>
        <b/>
        <sz val="11"/>
        <color theme="1"/>
        <rFont val="Calibri"/>
        <family val="2"/>
        <scheme val="minor"/>
      </rPr>
      <t>Numerador:</t>
    </r>
    <r>
      <rPr>
        <sz val="11"/>
        <color theme="1"/>
        <rFont val="Calibri"/>
        <family val="2"/>
        <scheme val="minor"/>
      </rPr>
      <t xml:space="preserve"> Número de trámites y servicios realizados
</t>
    </r>
    <r>
      <rPr>
        <b/>
        <sz val="11"/>
        <color theme="1"/>
        <rFont val="Calibri"/>
        <family val="2"/>
        <scheme val="minor"/>
      </rPr>
      <t xml:space="preserve">Denominador: </t>
    </r>
    <r>
      <rPr>
        <sz val="11"/>
        <color theme="1"/>
        <rFont val="Calibri"/>
        <family val="2"/>
        <scheme val="minor"/>
      </rPr>
      <t>total de Trámites y servicios programados *100</t>
    </r>
  </si>
  <si>
    <r>
      <rPr>
        <b/>
        <sz val="11"/>
        <color theme="1"/>
        <rFont val="Calibri"/>
        <family val="2"/>
        <scheme val="minor"/>
      </rPr>
      <t xml:space="preserve">Numerador: </t>
    </r>
    <r>
      <rPr>
        <sz val="11"/>
        <color theme="1"/>
        <rFont val="Calibri"/>
        <family val="2"/>
        <scheme val="minor"/>
      </rPr>
      <t xml:space="preserve">eventos deportivos administrados
</t>
    </r>
    <r>
      <rPr>
        <b/>
        <sz val="11"/>
        <color theme="1"/>
        <rFont val="Calibri"/>
        <family val="2"/>
        <scheme val="minor"/>
      </rPr>
      <t xml:space="preserve">Denominador: </t>
    </r>
    <r>
      <rPr>
        <sz val="11"/>
        <color theme="1"/>
        <rFont val="Calibri"/>
        <family val="2"/>
        <scheme val="minor"/>
      </rPr>
      <t>total de eventos deportivos programados *100</t>
    </r>
  </si>
  <si>
    <r>
      <rPr>
        <b/>
        <sz val="11"/>
        <color theme="1"/>
        <rFont val="Calibri"/>
        <family val="2"/>
        <scheme val="minor"/>
      </rPr>
      <t xml:space="preserve">Numerador:  </t>
    </r>
    <r>
      <rPr>
        <sz val="11"/>
        <color theme="1"/>
        <rFont val="Calibri"/>
        <family val="2"/>
        <scheme val="minor"/>
      </rPr>
      <t xml:space="preserve">eventos realizados
</t>
    </r>
    <r>
      <rPr>
        <b/>
        <sz val="11"/>
        <color theme="1"/>
        <rFont val="Calibri"/>
        <family val="2"/>
        <scheme val="minor"/>
      </rPr>
      <t xml:space="preserve">Denominador: </t>
    </r>
    <r>
      <rPr>
        <sz val="11"/>
        <color theme="1"/>
        <rFont val="Calibri"/>
        <family val="2"/>
        <scheme val="minor"/>
      </rPr>
      <t>total de eventos programados *100</t>
    </r>
  </si>
  <si>
    <r>
      <rPr>
        <b/>
        <sz val="11"/>
        <color theme="1"/>
        <rFont val="Calibri"/>
        <family val="2"/>
        <scheme val="minor"/>
      </rPr>
      <t xml:space="preserve">Numerador: </t>
    </r>
    <r>
      <rPr>
        <sz val="11"/>
        <color theme="1"/>
        <rFont val="Calibri"/>
        <family val="2"/>
        <scheme val="minor"/>
      </rPr>
      <t xml:space="preserve">promociones turísticas realizadas
</t>
    </r>
    <r>
      <rPr>
        <b/>
        <sz val="11"/>
        <color theme="1"/>
        <rFont val="Calibri"/>
        <family val="2"/>
        <scheme val="minor"/>
      </rPr>
      <t xml:space="preserve">Denominador: </t>
    </r>
    <r>
      <rPr>
        <sz val="11"/>
        <color theme="1"/>
        <rFont val="Calibri"/>
        <family val="2"/>
        <scheme val="minor"/>
      </rPr>
      <t>total de promociones programadas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</si>
  <si>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</si>
  <si>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 xml:space="preserve">Numerador: </t>
    </r>
    <r>
      <rPr>
        <sz val="11"/>
        <color theme="1"/>
        <rFont val="Calibri"/>
        <family val="2"/>
        <scheme val="minor"/>
      </rPr>
      <t xml:space="preserve">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</si>
  <si>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</si>
  <si>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 xml:space="preserve">Numerador: </t>
    </r>
    <r>
      <rPr>
        <sz val="11"/>
        <color theme="1"/>
        <rFont val="Calibri"/>
        <family val="2"/>
        <scheme val="minor"/>
      </rPr>
      <t xml:space="preserve">Número de citatorios realizados
</t>
    </r>
    <r>
      <rPr>
        <b/>
        <sz val="11"/>
        <color theme="1"/>
        <rFont val="Calibri"/>
        <family val="2"/>
        <scheme val="minor"/>
      </rPr>
      <t>Denominador:</t>
    </r>
    <r>
      <rPr>
        <sz val="11"/>
        <color theme="1"/>
        <rFont val="Calibri"/>
        <family val="2"/>
        <scheme val="minor"/>
      </rPr>
      <t xml:space="preserve"> total de citatorios programados *100</t>
    </r>
  </si>
  <si>
    <r>
      <rPr>
        <b/>
        <sz val="11"/>
        <color theme="1"/>
        <rFont val="Calibri"/>
        <family val="2"/>
        <scheme val="minor"/>
      </rPr>
      <t>Numerador:</t>
    </r>
    <r>
      <rPr>
        <sz val="11"/>
        <color theme="1"/>
        <rFont val="Calibri"/>
        <family val="2"/>
        <scheme val="minor"/>
      </rPr>
      <t xml:space="preserve"> Número de actas de sesiones realizadas
</t>
    </r>
    <r>
      <rPr>
        <b/>
        <sz val="11"/>
        <color theme="1"/>
        <rFont val="Calibri"/>
        <family val="2"/>
        <scheme val="minor"/>
      </rPr>
      <t>Denominador:</t>
    </r>
    <r>
      <rPr>
        <sz val="11"/>
        <color theme="1"/>
        <rFont val="Calibri"/>
        <family val="2"/>
        <scheme val="minor"/>
      </rPr>
      <t xml:space="preserve"> total de actas de sesiones programadas *100</t>
    </r>
  </si>
  <si>
    <r>
      <rPr>
        <b/>
        <sz val="11"/>
        <color theme="1"/>
        <rFont val="Calibri"/>
        <family val="2"/>
        <scheme val="minor"/>
      </rPr>
      <t>Numerador:</t>
    </r>
    <r>
      <rPr>
        <sz val="11"/>
        <color theme="1"/>
        <rFont val="Calibri"/>
        <family val="2"/>
        <scheme val="minor"/>
      </rPr>
      <t xml:space="preserve"> Número de Gestiones realizadas
</t>
    </r>
    <r>
      <rPr>
        <b/>
        <sz val="11"/>
        <color theme="1"/>
        <rFont val="Calibri"/>
        <family val="2"/>
        <scheme val="minor"/>
      </rPr>
      <t>Denominador:</t>
    </r>
    <r>
      <rPr>
        <sz val="11"/>
        <color theme="1"/>
        <rFont val="Calibri"/>
        <family val="2"/>
        <scheme val="minor"/>
      </rPr>
      <t xml:space="preserve"> total de Gestiones programadas *100</t>
    </r>
  </si>
  <si>
    <r>
      <rPr>
        <b/>
        <sz val="11"/>
        <color theme="1"/>
        <rFont val="Calibri"/>
        <family val="2"/>
        <scheme val="minor"/>
      </rPr>
      <t>Numerador:</t>
    </r>
    <r>
      <rPr>
        <sz val="11"/>
        <color theme="1"/>
        <rFont val="Calibri"/>
        <family val="2"/>
        <scheme val="minor"/>
      </rPr>
      <t xml:space="preserve"> Número de actas resguardadas
</t>
    </r>
    <r>
      <rPr>
        <b/>
        <sz val="11"/>
        <color theme="1"/>
        <rFont val="Calibri"/>
        <family val="2"/>
        <scheme val="minor"/>
      </rPr>
      <t>Denominador:</t>
    </r>
    <r>
      <rPr>
        <sz val="11"/>
        <color theme="1"/>
        <rFont val="Calibri"/>
        <family val="2"/>
        <scheme val="minor"/>
      </rPr>
      <t xml:space="preserve"> total de actas realizadas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</si>
  <si>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proyectadas *100</t>
    </r>
  </si>
  <si>
    <r>
      <rPr>
        <b/>
        <sz val="11"/>
        <color theme="1"/>
        <rFont val="Calibri"/>
        <family val="2"/>
        <scheme val="minor"/>
      </rPr>
      <t>Numerador:</t>
    </r>
    <r>
      <rPr>
        <sz val="11"/>
        <color theme="1"/>
        <rFont val="Calibri"/>
        <family val="2"/>
        <scheme val="minor"/>
      </rPr>
      <t xml:space="preserve"> Número de Padrones realizados.
</t>
    </r>
    <r>
      <rPr>
        <b/>
        <sz val="11"/>
        <color theme="1"/>
        <rFont val="Calibri"/>
        <family val="2"/>
        <scheme val="minor"/>
      </rPr>
      <t>Denominador:</t>
    </r>
    <r>
      <rPr>
        <sz val="11"/>
        <color theme="1"/>
        <rFont val="Calibri"/>
        <family val="2"/>
        <scheme val="minor"/>
      </rPr>
      <t xml:space="preserve"> total de Padrones proyectados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</si>
  <si>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*100</t>
    </r>
  </si>
  <si>
    <r>
      <rPr>
        <b/>
        <sz val="11"/>
        <color theme="1"/>
        <rFont val="Calibri"/>
        <family val="2"/>
        <scheme val="minor"/>
      </rPr>
      <t>Numerador:</t>
    </r>
    <r>
      <rPr>
        <sz val="11"/>
        <color theme="1"/>
        <rFont val="Calibri"/>
        <family val="2"/>
        <scheme val="minor"/>
      </rPr>
      <t xml:space="preserve"> Número de nuevas licencias concedidas
</t>
    </r>
    <r>
      <rPr>
        <b/>
        <sz val="11"/>
        <color theme="1"/>
        <rFont val="Calibri"/>
        <family val="2"/>
        <scheme val="minor"/>
      </rPr>
      <t>Denominador:</t>
    </r>
    <r>
      <rPr>
        <sz val="11"/>
        <color theme="1"/>
        <rFont val="Calibri"/>
        <family val="2"/>
        <scheme val="minor"/>
      </rPr>
      <t xml:space="preserve"> total de nuevas licencias proyectadas *100</t>
    </r>
  </si>
  <si>
    <r>
      <rPr>
        <b/>
        <sz val="11"/>
        <color theme="1"/>
        <rFont val="Calibri"/>
        <family val="2"/>
        <scheme val="minor"/>
      </rPr>
      <t>Numerador:</t>
    </r>
    <r>
      <rPr>
        <sz val="11"/>
        <color theme="1"/>
        <rFont val="Calibri"/>
        <family val="2"/>
        <scheme val="minor"/>
      </rPr>
      <t xml:space="preserve"> Número de Padrón comercial realizado
</t>
    </r>
    <r>
      <rPr>
        <b/>
        <sz val="11"/>
        <color theme="1"/>
        <rFont val="Calibri"/>
        <family val="2"/>
        <scheme val="minor"/>
      </rPr>
      <t>Denominador:</t>
    </r>
    <r>
      <rPr>
        <sz val="11"/>
        <color theme="1"/>
        <rFont val="Calibri"/>
        <family val="2"/>
        <scheme val="minor"/>
      </rPr>
      <t xml:space="preserve"> total de Padrón comercial proyectado *100</t>
    </r>
  </si>
  <si>
    <r>
      <rPr>
        <b/>
        <sz val="11"/>
        <color theme="1"/>
        <rFont val="Calibri"/>
        <family val="2"/>
        <scheme val="minor"/>
      </rPr>
      <t>Numerador:</t>
    </r>
    <r>
      <rPr>
        <sz val="11"/>
        <color theme="1"/>
        <rFont val="Calibri"/>
        <family val="2"/>
        <scheme val="minor"/>
      </rPr>
      <t xml:space="preserve"> Número de licencias otorgadas.
</t>
    </r>
    <r>
      <rPr>
        <b/>
        <sz val="11"/>
        <color theme="1"/>
        <rFont val="Calibri"/>
        <family val="2"/>
        <scheme val="minor"/>
      </rPr>
      <t>Denominador:</t>
    </r>
    <r>
      <rPr>
        <sz val="11"/>
        <color theme="1"/>
        <rFont val="Calibri"/>
        <family val="2"/>
        <scheme val="minor"/>
      </rPr>
      <t xml:space="preserve"> total de licencias proyectadas</t>
    </r>
  </si>
  <si>
    <r>
      <rPr>
        <b/>
        <sz val="11"/>
        <color theme="1"/>
        <rFont val="Calibri"/>
        <family val="2"/>
        <scheme val="minor"/>
      </rPr>
      <t>Numerador:</t>
    </r>
    <r>
      <rPr>
        <sz val="11"/>
        <color theme="1"/>
        <rFont val="Calibri"/>
        <family val="2"/>
        <scheme val="minor"/>
      </rPr>
      <t xml:space="preserve"> Número de Torneos realizados
</t>
    </r>
    <r>
      <rPr>
        <b/>
        <sz val="11"/>
        <color theme="1"/>
        <rFont val="Calibri"/>
        <family val="2"/>
        <scheme val="minor"/>
      </rPr>
      <t>Denominador:</t>
    </r>
    <r>
      <rPr>
        <sz val="11"/>
        <color theme="1"/>
        <rFont val="Calibri"/>
        <family val="2"/>
        <scheme val="minor"/>
      </rPr>
      <t xml:space="preserve"> total de Torneos programados *100</t>
    </r>
  </si>
  <si>
    <r>
      <rPr>
        <b/>
        <sz val="11"/>
        <color theme="1"/>
        <rFont val="Calibri"/>
        <family val="2"/>
        <scheme val="minor"/>
      </rPr>
      <t>Numerador:</t>
    </r>
    <r>
      <rPr>
        <sz val="11"/>
        <color theme="1"/>
        <rFont val="Calibri"/>
        <family val="2"/>
        <scheme val="minor"/>
      </rPr>
      <t xml:space="preserve"> Número de Convocatorias realizadas
</t>
    </r>
    <r>
      <rPr>
        <b/>
        <sz val="11"/>
        <color theme="1"/>
        <rFont val="Calibri"/>
        <family val="2"/>
        <scheme val="minor"/>
      </rPr>
      <t>Denominador:</t>
    </r>
    <r>
      <rPr>
        <sz val="11"/>
        <color theme="1"/>
        <rFont val="Calibri"/>
        <family val="2"/>
        <scheme val="minor"/>
      </rPr>
      <t xml:space="preserve"> total de convocatorias programadas *100</t>
    </r>
  </si>
  <si>
    <r>
      <rPr>
        <b/>
        <sz val="11"/>
        <color theme="1"/>
        <rFont val="Calibri"/>
        <family val="2"/>
        <scheme val="minor"/>
      </rPr>
      <t>Numerador:</t>
    </r>
    <r>
      <rPr>
        <sz val="11"/>
        <color theme="1"/>
        <rFont val="Calibri"/>
        <family val="2"/>
        <scheme val="minor"/>
      </rPr>
      <t xml:space="preserve"> Número de ceremonias realizadas
</t>
    </r>
    <r>
      <rPr>
        <b/>
        <sz val="11"/>
        <color theme="1"/>
        <rFont val="Calibri"/>
        <family val="2"/>
        <scheme val="minor"/>
      </rPr>
      <t>Denominador:</t>
    </r>
    <r>
      <rPr>
        <sz val="11"/>
        <color theme="1"/>
        <rFont val="Calibri"/>
        <family val="2"/>
        <scheme val="minor"/>
      </rPr>
      <t xml:space="preserve"> total de ceremonias programadas *100</t>
    </r>
  </si>
  <si>
    <r>
      <rPr>
        <b/>
        <sz val="11"/>
        <color theme="1"/>
        <rFont val="Calibri"/>
        <family val="2"/>
        <scheme val="minor"/>
      </rPr>
      <t>Numerador:</t>
    </r>
    <r>
      <rPr>
        <sz val="11"/>
        <color theme="1"/>
        <rFont val="Calibri"/>
        <family val="2"/>
        <scheme val="minor"/>
      </rPr>
      <t xml:space="preserve"> Número de escuelas deportivas en funcionamiento
</t>
    </r>
    <r>
      <rPr>
        <b/>
        <sz val="11"/>
        <color theme="1"/>
        <rFont val="Calibri"/>
        <family val="2"/>
        <scheme val="minor"/>
      </rPr>
      <t>Denominador:</t>
    </r>
    <r>
      <rPr>
        <sz val="11"/>
        <color theme="1"/>
        <rFont val="Calibri"/>
        <family val="2"/>
        <scheme val="minor"/>
      </rPr>
      <t xml:space="preserve"> total de escuelas deportivas programadas *100</t>
    </r>
  </si>
  <si>
    <r>
      <rPr>
        <b/>
        <sz val="11"/>
        <color theme="1"/>
        <rFont val="Calibri"/>
        <family val="2"/>
        <scheme val="minor"/>
      </rPr>
      <t>Numerador:</t>
    </r>
    <r>
      <rPr>
        <sz val="11"/>
        <color theme="1"/>
        <rFont val="Calibri"/>
        <family val="2"/>
        <scheme val="minor"/>
      </rPr>
      <t xml:space="preserve"> Número de convocatoria realizadas
</t>
    </r>
    <r>
      <rPr>
        <b/>
        <sz val="11"/>
        <color theme="1"/>
        <rFont val="Calibri"/>
        <family val="2"/>
        <scheme val="minor"/>
      </rPr>
      <t>Denominador:</t>
    </r>
    <r>
      <rPr>
        <sz val="11"/>
        <color theme="1"/>
        <rFont val="Calibri"/>
        <family val="2"/>
        <scheme val="minor"/>
      </rPr>
      <t xml:space="preserve"> total de convocatorias proyectadas *100</t>
    </r>
  </si>
  <si>
    <r>
      <rPr>
        <b/>
        <sz val="11"/>
        <color theme="1"/>
        <rFont val="Calibri"/>
        <family val="2"/>
        <scheme val="minor"/>
      </rPr>
      <t>Numerador:</t>
    </r>
    <r>
      <rPr>
        <sz val="11"/>
        <color theme="1"/>
        <rFont val="Calibri"/>
        <family val="2"/>
        <scheme val="minor"/>
      </rPr>
      <t xml:space="preserve"> Número de procesos de inscripción realizados
</t>
    </r>
    <r>
      <rPr>
        <b/>
        <sz val="11"/>
        <color theme="1"/>
        <rFont val="Calibri"/>
        <family val="2"/>
        <scheme val="minor"/>
      </rPr>
      <t>Denominador:</t>
    </r>
    <r>
      <rPr>
        <sz val="11"/>
        <color theme="1"/>
        <rFont val="Calibri"/>
        <family val="2"/>
        <scheme val="minor"/>
      </rPr>
      <t xml:space="preserve"> total de Procesos de inscripción realizados *100</t>
    </r>
  </si>
  <si>
    <r>
      <rPr>
        <b/>
        <sz val="11"/>
        <color theme="1"/>
        <rFont val="Calibri"/>
        <family val="2"/>
        <scheme val="minor"/>
      </rPr>
      <t>Numerador:</t>
    </r>
    <r>
      <rPr>
        <sz val="11"/>
        <color theme="1"/>
        <rFont val="Calibri"/>
        <family val="2"/>
        <scheme val="minor"/>
      </rPr>
      <t xml:space="preserve"> Número de prácticas deportivas realizadas
</t>
    </r>
    <r>
      <rPr>
        <b/>
        <sz val="11"/>
        <color theme="1"/>
        <rFont val="Calibri"/>
        <family val="2"/>
        <scheme val="minor"/>
      </rPr>
      <t>Denominador:</t>
    </r>
    <r>
      <rPr>
        <sz val="11"/>
        <color theme="1"/>
        <rFont val="Calibri"/>
        <family val="2"/>
        <scheme val="minor"/>
      </rPr>
      <t xml:space="preserve"> total de prácticas deportivas programadas *100</t>
    </r>
  </si>
  <si>
    <r>
      <rPr>
        <b/>
        <sz val="11"/>
        <color theme="1"/>
        <rFont val="Calibri"/>
        <family val="2"/>
        <scheme val="minor"/>
      </rPr>
      <t>Numerador:</t>
    </r>
    <r>
      <rPr>
        <sz val="11"/>
        <color theme="1"/>
        <rFont val="Calibri"/>
        <family val="2"/>
        <scheme val="minor"/>
      </rPr>
      <t xml:space="preserve"> Número de inscripciones realizadas
</t>
    </r>
    <r>
      <rPr>
        <b/>
        <sz val="11"/>
        <color theme="1"/>
        <rFont val="Calibri"/>
        <family val="2"/>
        <scheme val="minor"/>
      </rPr>
      <t>Denominador:</t>
    </r>
    <r>
      <rPr>
        <sz val="11"/>
        <color theme="1"/>
        <rFont val="Calibri"/>
        <family val="2"/>
        <scheme val="minor"/>
      </rPr>
      <t xml:space="preserve"> total de inscripciones programadas *100</t>
    </r>
  </si>
  <si>
    <r>
      <rPr>
        <b/>
        <sz val="11"/>
        <color theme="1"/>
        <rFont val="Calibri"/>
        <family val="2"/>
        <scheme val="minor"/>
      </rPr>
      <t>Numerador:</t>
    </r>
    <r>
      <rPr>
        <sz val="11"/>
        <color theme="1"/>
        <rFont val="Calibri"/>
        <family val="2"/>
        <scheme val="minor"/>
      </rPr>
      <t xml:space="preserve"> Número de eliminatorias realizadas
</t>
    </r>
    <r>
      <rPr>
        <b/>
        <sz val="11"/>
        <color theme="1"/>
        <rFont val="Calibri"/>
        <family val="2"/>
        <scheme val="minor"/>
      </rPr>
      <t>Denominador:</t>
    </r>
    <r>
      <rPr>
        <sz val="11"/>
        <color theme="1"/>
        <rFont val="Calibri"/>
        <family val="2"/>
        <scheme val="minor"/>
      </rPr>
      <t xml:space="preserve"> total de eliminatorias programadas *100</t>
    </r>
  </si>
  <si>
    <r>
      <rPr>
        <b/>
        <sz val="11"/>
        <color theme="1"/>
        <rFont val="Calibri"/>
        <family val="2"/>
        <scheme val="minor"/>
      </rPr>
      <t>Numerador:</t>
    </r>
    <r>
      <rPr>
        <sz val="11"/>
        <color theme="1"/>
        <rFont val="Calibri"/>
        <family val="2"/>
        <scheme val="minor"/>
      </rPr>
      <t xml:space="preserve"> Número de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</si>
  <si>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Numerador:</t>
    </r>
    <r>
      <rPr>
        <sz val="11"/>
        <color theme="1"/>
        <rFont val="Calibri"/>
        <family val="2"/>
        <scheme val="minor"/>
      </rPr>
      <t xml:space="preserve"> Número de atletas participando
</t>
    </r>
    <r>
      <rPr>
        <b/>
        <sz val="11"/>
        <color theme="1"/>
        <rFont val="Calibri"/>
        <family val="2"/>
        <scheme val="minor"/>
      </rPr>
      <t>Denominador:</t>
    </r>
    <r>
      <rPr>
        <sz val="11"/>
        <color theme="1"/>
        <rFont val="Calibri"/>
        <family val="2"/>
        <scheme val="minor"/>
      </rPr>
      <t xml:space="preserve"> total de atletas programados a participar *100</t>
    </r>
  </si>
  <si>
    <r>
      <rPr>
        <b/>
        <sz val="11"/>
        <color theme="1"/>
        <rFont val="Calibri"/>
        <family val="2"/>
        <scheme val="minor"/>
      </rPr>
      <t>Numerador:</t>
    </r>
    <r>
      <rPr>
        <sz val="11"/>
        <color theme="1"/>
        <rFont val="Calibri"/>
        <family val="2"/>
        <scheme val="minor"/>
      </rPr>
      <t xml:space="preserve"> Número de talleres impartidos
</t>
    </r>
    <r>
      <rPr>
        <b/>
        <sz val="11"/>
        <color theme="1"/>
        <rFont val="Calibri"/>
        <family val="2"/>
        <scheme val="minor"/>
      </rPr>
      <t>Denominador:</t>
    </r>
    <r>
      <rPr>
        <sz val="11"/>
        <color theme="1"/>
        <rFont val="Calibri"/>
        <family val="2"/>
        <scheme val="minor"/>
      </rPr>
      <t xml:space="preserve"> total de talleres programados *100</t>
    </r>
  </si>
  <si>
    <r>
      <rPr>
        <b/>
        <sz val="11"/>
        <color theme="1"/>
        <rFont val="Calibri"/>
        <family val="2"/>
        <scheme val="minor"/>
      </rPr>
      <t>Numerador:</t>
    </r>
    <r>
      <rPr>
        <sz val="11"/>
        <color theme="1"/>
        <rFont val="Calibri"/>
        <family val="2"/>
        <scheme val="minor"/>
      </rPr>
      <t xml:space="preserve"> Número de eventos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</si>
  <si>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honores a la bandera realizados
</t>
    </r>
    <r>
      <rPr>
        <b/>
        <sz val="11"/>
        <color theme="1"/>
        <rFont val="Calibri"/>
        <family val="2"/>
        <scheme val="minor"/>
      </rPr>
      <t>Denominador:</t>
    </r>
    <r>
      <rPr>
        <sz val="11"/>
        <color theme="1"/>
        <rFont val="Calibri"/>
        <family val="2"/>
        <scheme val="minor"/>
      </rPr>
      <t xml:space="preserve"> total de honores a la bandera programados *100</t>
    </r>
  </si>
  <si>
    <r>
      <rPr>
        <b/>
        <sz val="11"/>
        <color theme="1"/>
        <rFont val="Calibri"/>
        <family val="2"/>
        <scheme val="minor"/>
      </rPr>
      <t>Numerador:</t>
    </r>
    <r>
      <rPr>
        <sz val="11"/>
        <color theme="1"/>
        <rFont val="Calibri"/>
        <family val="2"/>
        <scheme val="minor"/>
      </rPr>
      <t xml:space="preserve"> Número de desfiles realizados
</t>
    </r>
    <r>
      <rPr>
        <b/>
        <sz val="11"/>
        <color theme="1"/>
        <rFont val="Calibri"/>
        <family val="2"/>
        <scheme val="minor"/>
      </rPr>
      <t>Denominador:</t>
    </r>
    <r>
      <rPr>
        <sz val="11"/>
        <color theme="1"/>
        <rFont val="Calibri"/>
        <family val="2"/>
        <scheme val="minor"/>
      </rPr>
      <t xml:space="preserve"> total de desfiles proyectados *100</t>
    </r>
  </si>
  <si>
    <r>
      <rPr>
        <b/>
        <sz val="11"/>
        <color theme="1"/>
        <rFont val="Calibri"/>
        <family val="2"/>
        <scheme val="minor"/>
      </rPr>
      <t>Numerador:</t>
    </r>
    <r>
      <rPr>
        <sz val="11"/>
        <color theme="1"/>
        <rFont val="Calibri"/>
        <family val="2"/>
        <scheme val="minor"/>
      </rPr>
      <t xml:space="preserve"> Número de asistentes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</si>
  <si>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</si>
  <si>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programados *100</t>
    </r>
  </si>
  <si>
    <r>
      <rPr>
        <b/>
        <sz val="11"/>
        <color theme="1"/>
        <rFont val="Calibri"/>
        <family val="2"/>
        <scheme val="minor"/>
      </rPr>
      <t>Numerador:</t>
    </r>
    <r>
      <rPr>
        <sz val="11"/>
        <color theme="1"/>
        <rFont val="Calibri"/>
        <family val="2"/>
        <scheme val="minor"/>
      </rPr>
      <t xml:space="preserve"> Número de reuniones realizadas
</t>
    </r>
    <r>
      <rPr>
        <b/>
        <sz val="11"/>
        <color theme="1"/>
        <rFont val="Calibri"/>
        <family val="2"/>
        <scheme val="minor"/>
      </rPr>
      <t>Denominador:</t>
    </r>
    <r>
      <rPr>
        <sz val="11"/>
        <color theme="1"/>
        <rFont val="Calibri"/>
        <family val="2"/>
        <scheme val="minor"/>
      </rPr>
      <t xml:space="preserve"> total de reuniones proyectadas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</si>
  <si>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Denominador:</t>
    </r>
    <r>
      <rPr>
        <sz val="11"/>
        <color theme="1"/>
        <rFont val="Calibri"/>
        <family val="2"/>
        <scheme val="minor"/>
      </rPr>
      <t xml:space="preserve"> total de acciones programadas *100</t>
    </r>
  </si>
  <si>
    <r>
      <rPr>
        <b/>
        <sz val="11"/>
        <color theme="1"/>
        <rFont val="Calibri"/>
        <family val="2"/>
        <scheme val="minor"/>
      </rPr>
      <t>Numerador:</t>
    </r>
    <r>
      <rPr>
        <sz val="11"/>
        <color theme="1"/>
        <rFont val="Calibri"/>
        <family val="2"/>
        <scheme val="minor"/>
      </rPr>
      <t xml:space="preserve"> Número de capacitaciones realizadas
</t>
    </r>
    <r>
      <rPr>
        <b/>
        <sz val="11"/>
        <color theme="1"/>
        <rFont val="Calibri"/>
        <family val="2"/>
        <scheme val="minor"/>
      </rPr>
      <t>Denominador:</t>
    </r>
    <r>
      <rPr>
        <sz val="11"/>
        <color theme="1"/>
        <rFont val="Calibri"/>
        <family val="2"/>
        <scheme val="minor"/>
      </rPr>
      <t xml:space="preserve"> total de capacitaciones proyectadas *100</t>
    </r>
  </si>
  <si>
    <r>
      <rPr>
        <b/>
        <sz val="11"/>
        <color theme="1"/>
        <rFont val="Calibri"/>
        <family val="2"/>
        <scheme val="minor"/>
      </rPr>
      <t>Numerador:</t>
    </r>
    <r>
      <rPr>
        <sz val="11"/>
        <color theme="1"/>
        <rFont val="Calibri"/>
        <family val="2"/>
        <scheme val="minor"/>
      </rPr>
      <t xml:space="preserve"> Número de eventos atendidos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</si>
  <si>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incendios sofocados
</t>
    </r>
    <r>
      <rPr>
        <b/>
        <sz val="11"/>
        <color theme="1"/>
        <rFont val="Calibri"/>
        <family val="2"/>
        <scheme val="minor"/>
      </rPr>
      <t>Denominador:</t>
    </r>
    <r>
      <rPr>
        <sz val="11"/>
        <color theme="1"/>
        <rFont val="Calibri"/>
        <family val="2"/>
        <scheme val="minor"/>
      </rPr>
      <t xml:space="preserve"> total de incendios proyectados para el año *100</t>
    </r>
  </si>
  <si>
    <r>
      <rPr>
        <b/>
        <sz val="11"/>
        <color theme="1"/>
        <rFont val="Calibri"/>
        <family val="2"/>
        <scheme val="minor"/>
      </rPr>
      <t>Numerador:</t>
    </r>
    <r>
      <rPr>
        <sz val="11"/>
        <color theme="1"/>
        <rFont val="Calibri"/>
        <family val="2"/>
        <scheme val="minor"/>
      </rPr>
      <t xml:space="preserve"> Número de simulacros realizados
</t>
    </r>
    <r>
      <rPr>
        <b/>
        <sz val="11"/>
        <color theme="1"/>
        <rFont val="Calibri"/>
        <family val="2"/>
        <scheme val="minor"/>
      </rPr>
      <t>Denominador:</t>
    </r>
    <r>
      <rPr>
        <sz val="11"/>
        <color theme="1"/>
        <rFont val="Calibri"/>
        <family val="2"/>
        <scheme val="minor"/>
      </rPr>
      <t xml:space="preserve"> total de simulacros proyectados *100</t>
    </r>
  </si>
  <si>
    <r>
      <rPr>
        <b/>
        <sz val="11"/>
        <color theme="1"/>
        <rFont val="Calibri"/>
        <family val="2"/>
        <scheme val="minor"/>
      </rPr>
      <t>Numerador:</t>
    </r>
    <r>
      <rPr>
        <sz val="11"/>
        <color theme="1"/>
        <rFont val="Calibri"/>
        <family val="2"/>
        <scheme val="minor"/>
      </rPr>
      <t xml:space="preserve"> Número de inspecciones realizadas
</t>
    </r>
    <r>
      <rPr>
        <b/>
        <sz val="11"/>
        <color theme="1"/>
        <rFont val="Calibri"/>
        <family val="2"/>
        <scheme val="minor"/>
      </rPr>
      <t>Denominador:</t>
    </r>
    <r>
      <rPr>
        <sz val="11"/>
        <color theme="1"/>
        <rFont val="Calibri"/>
        <family val="2"/>
        <scheme val="minor"/>
      </rPr>
      <t xml:space="preserve">  Número de inspecciones proyectadas *100</t>
    </r>
  </si>
  <si>
    <r>
      <rPr>
        <b/>
        <sz val="11"/>
        <color theme="1"/>
        <rFont val="Calibri"/>
        <family val="2"/>
        <scheme val="minor"/>
      </rPr>
      <t>Numerador:</t>
    </r>
    <r>
      <rPr>
        <sz val="11"/>
        <color theme="1"/>
        <rFont val="Calibri"/>
        <family val="2"/>
        <scheme val="minor"/>
      </rPr>
      <t xml:space="preserve"> Número de emergencias atendidas
</t>
    </r>
    <r>
      <rPr>
        <b/>
        <sz val="11"/>
        <color theme="1"/>
        <rFont val="Calibri"/>
        <family val="2"/>
        <scheme val="minor"/>
      </rPr>
      <t>Denominador:</t>
    </r>
    <r>
      <rPr>
        <sz val="11"/>
        <color theme="1"/>
        <rFont val="Calibri"/>
        <family val="2"/>
        <scheme val="minor"/>
      </rPr>
      <t xml:space="preserve"> total de emergencias proyectadas *100</t>
    </r>
  </si>
  <si>
    <t>1. APOYOS A LA FUNCION ADMINISTRATIVA DEL H. AYUNTAMEINTO GESTIONADOS.</t>
  </si>
  <si>
    <t>3. EVENTOS, TORNEOS Y PROMOCIONES DE RECREACION Y DEPORTE ADMINISTRADOS.</t>
  </si>
  <si>
    <t>4. ROGRAMAS DE ACCION CIVICA Y CULTURAL REALIZADOS.</t>
  </si>
  <si>
    <t>6. ACCIONES DE CONTROL SANITARIO ADMINISTRADAS.</t>
  </si>
  <si>
    <t>conferencia con este tema impartida por la Estancia de la Mujer y caminana por principales calles de la cabecera acargo del deparatamento de control sanitario y rastros.</t>
  </si>
  <si>
    <t>Se realizan rondines y/o verificaciones diariamente a los Establecimientos con giro reglamenado, así como a los eventos familiares y/o de lucro, etc.</t>
  </si>
  <si>
    <t xml:space="preserve">Se cuenta con un Padron de Licencias, que se actualiza diariamente. </t>
  </si>
  <si>
    <t>7. EVENTOS Y CAMPAÑAS DE PROTECCIÓN CIVIL GESTIONADAS.</t>
  </si>
  <si>
    <t>3.1 Ligas Municipales</t>
  </si>
  <si>
    <t>3.1.1. Convocatorias a equipos interesados en participar en las Ligas Deportivas</t>
  </si>
  <si>
    <t>3.1.2. Ceremonia de inauguración de Ligas Municipales</t>
  </si>
  <si>
    <t>3.2. Escuelas de iniciación Deportiva</t>
  </si>
  <si>
    <t>3.2.1. Convocatorias a niños del municipio interesados en integrarse en las escuelas deportivas</t>
  </si>
  <si>
    <t>3.2.2. Inscripción de alumnos</t>
  </si>
  <si>
    <t>3.2.3. Prácticas Deportivas</t>
  </si>
  <si>
    <t>3.3. Competencias deportivas, ligas y torneos Estatales y Nacionales</t>
  </si>
  <si>
    <t>3.3.1. Eliminatorias</t>
  </si>
  <si>
    <t>3.3.2. Preparación de equipos y atletas calificados</t>
  </si>
  <si>
    <t xml:space="preserve">4.2. Domingos culturales </t>
  </si>
  <si>
    <t>4.3. Honores a la Bandera</t>
  </si>
  <si>
    <t>4.4. Desfiles Cívicos</t>
  </si>
  <si>
    <t xml:space="preserve">4.5 Villancicos y Pastorelas </t>
  </si>
  <si>
    <t xml:space="preserve">4.6 Encuentro de Matlachines </t>
  </si>
  <si>
    <t xml:space="preserve">4.7 Fiestas Patronales </t>
  </si>
  <si>
    <t>Númerico</t>
  </si>
  <si>
    <t>Se elaboró al inicio del año</t>
  </si>
  <si>
    <t>Se cuenta con el lugar apropiado para el resguardo durante el año</t>
  </si>
  <si>
    <t xml:space="preserve">Se cuenta con un padron de establecimientos, el cual se alimenta diariamente. </t>
  </si>
  <si>
    <t>Bitacora y fotografías de evento.</t>
  </si>
  <si>
    <t xml:space="preserve">ENERO A MARZO  ELIMINATORIA REGIONAL
ABRIL A JUNIO  OLIMIMPIADA NACIONAL
JULIO A SEP ELIMINATORIA MUNICIPAL
OCTUBRE A DICIEMBRE  ELIMINATORIA ESTATAL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</si>
</sst>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 _€_-;\-* #,##0\ _€_-;_-* &quot;-&quot;??\ _€_-;_-@_-"/>
    <numFmt numFmtId="167" formatCode="0.0"/>
  </numFmts>
  <fonts count="15" x14ac:knownFonts="1">
    <font>
      <sz val="11"/>
      <color theme="1"/>
      <name val="Calibri"/>
      <family val="2"/>
      <scheme val="minor"/>
    </font>
    <font>
      <sz val="11"/>
      <color theme="1"/>
      <name val="Calibri"/>
      <family val="2"/>
      <scheme val="minor"/>
    </font>
    <font>
      <sz val="11"/>
      <name val="Calibri"/>
      <family val="2"/>
      <scheme val="minor"/>
    </font>
    <font>
      <b/>
      <sz val="11"/>
      <color indexed="9"/>
      <name val="Calibri"/>
      <family val="2"/>
      <scheme val="minor"/>
    </font>
    <font>
      <b/>
      <sz val="11"/>
      <name val="Calibri"/>
      <family val="2"/>
      <scheme val="minor"/>
    </font>
    <font>
      <b/>
      <sz val="10"/>
      <color indexed="9"/>
      <name val="Arial"/>
      <family val="2"/>
    </font>
    <font>
      <b/>
      <sz val="10"/>
      <name val="Arial"/>
      <family val="2"/>
    </font>
    <font>
      <b/>
      <sz val="11"/>
      <color theme="1"/>
      <name val="Calibri"/>
      <family val="2"/>
      <scheme val="minor"/>
    </font>
    <font>
      <sz val="11"/>
      <color theme="0"/>
      <name val="Calibri"/>
      <family val="2"/>
      <scheme val="minor"/>
    </font>
    <font>
      <b/>
      <sz val="14"/>
      <color theme="0"/>
      <name val="Arial"/>
      <family val="2"/>
    </font>
    <font>
      <b/>
      <sz val="14"/>
      <color rgb="FFFFFF00"/>
      <name val="Arial"/>
      <family val="2"/>
    </font>
    <font>
      <sz val="11"/>
      <color rgb="FFFF0000"/>
      <name val="Calibri"/>
      <family val="2"/>
      <scheme val="minor"/>
    </font>
    <font>
      <b/>
      <u/>
      <sz val="11"/>
      <color theme="1"/>
      <name val="Calibri"/>
      <family val="2"/>
      <scheme val="minor"/>
    </font>
    <font>
      <sz val="11"/>
      <color indexed="8"/>
      <name val="Calibri"/>
      <family val="2"/>
      <scheme val="minor"/>
    </font>
    <font>
      <b/>
      <sz val="11"/>
      <color indexed="8"/>
      <name val="Calibri"/>
      <family val="2"/>
      <scheme val="minor"/>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9" tint="-0.249977111117893"/>
        <bgColor indexed="64"/>
      </patternFill>
    </fill>
    <fill>
      <patternFill patternType="solid">
        <fgColor rgb="FF6EA94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theme="5"/>
        <bgColor indexed="64"/>
      </patternFill>
    </fill>
    <fill>
      <patternFill patternType="solid">
        <fgColor theme="9"/>
        <bgColor indexed="64"/>
      </patternFill>
    </fill>
    <fill>
      <patternFill patternType="solid">
        <fgColor rgb="FFFF0000"/>
        <bgColor indexed="64"/>
      </patternFill>
    </fill>
    <fill>
      <patternFill patternType="solid">
        <fgColor rgb="FF9F5FCF"/>
        <bgColor indexed="64"/>
      </patternFill>
    </fill>
  </fills>
  <borders count="31">
    <border>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2" fillId="0" borderId="0" xfId="0" applyFont="1"/>
    <xf numFmtId="1" fontId="0" fillId="0" borderId="0" xfId="0" applyNumberFormat="1" applyAlignment="1">
      <alignment horizontal="center"/>
    </xf>
    <xf numFmtId="0" fontId="0" fillId="0" borderId="0" xfId="0" applyFont="1"/>
    <xf numFmtId="0" fontId="6" fillId="3" borderId="1" xfId="0" applyFont="1" applyFill="1" applyBorder="1" applyAlignment="1">
      <alignment vertical="center" wrapText="1"/>
    </xf>
    <xf numFmtId="0" fontId="6" fillId="3" borderId="4" xfId="0" applyFont="1" applyFill="1" applyBorder="1" applyAlignment="1">
      <alignment horizontal="center" vertical="center" wrapText="1"/>
    </xf>
    <xf numFmtId="0" fontId="0" fillId="0" borderId="0" xfId="0" applyFont="1" applyFill="1"/>
    <xf numFmtId="0" fontId="0" fillId="0" borderId="0" xfId="0" applyFill="1"/>
    <xf numFmtId="0" fontId="2" fillId="0" borderId="0" xfId="0" applyFont="1" applyAlignment="1">
      <alignment horizontal="center"/>
    </xf>
    <xf numFmtId="164" fontId="0" fillId="0" borderId="3" xfId="0" applyNumberFormat="1" applyFont="1" applyBorder="1" applyAlignment="1">
      <alignment horizontal="right" vertical="top" wrapText="1"/>
    </xf>
    <xf numFmtId="0" fontId="0" fillId="0" borderId="3" xfId="0" applyNumberFormat="1" applyFont="1" applyBorder="1" applyAlignment="1">
      <alignment horizontal="right" vertical="top" wrapText="1"/>
    </xf>
    <xf numFmtId="0" fontId="6" fillId="3" borderId="0" xfId="0" applyFont="1" applyFill="1" applyBorder="1" applyAlignment="1">
      <alignment vertical="center" wrapText="1"/>
    </xf>
    <xf numFmtId="0" fontId="0" fillId="0" borderId="0" xfId="0"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center"/>
    </xf>
    <xf numFmtId="1" fontId="3" fillId="2" borderId="9" xfId="0" applyNumberFormat="1" applyFont="1" applyFill="1" applyBorder="1" applyAlignment="1">
      <alignment horizontal="center" vertical="center"/>
    </xf>
    <xf numFmtId="0" fontId="6" fillId="3" borderId="2" xfId="0" applyFont="1" applyFill="1" applyBorder="1" applyAlignment="1">
      <alignment vertical="center" wrapText="1"/>
    </xf>
    <xf numFmtId="0" fontId="2" fillId="0" borderId="3" xfId="0" applyFont="1" applyBorder="1" applyAlignment="1">
      <alignment vertical="top"/>
    </xf>
    <xf numFmtId="0" fontId="0" fillId="0" borderId="3" xfId="0" applyFont="1" applyBorder="1"/>
    <xf numFmtId="0" fontId="0" fillId="0" borderId="3" xfId="0" applyFont="1" applyBorder="1" applyAlignment="1">
      <alignment wrapText="1"/>
    </xf>
    <xf numFmtId="1" fontId="0" fillId="0" borderId="3" xfId="0" applyNumberFormat="1" applyFont="1" applyBorder="1" applyAlignment="1">
      <alignment horizontal="center"/>
    </xf>
    <xf numFmtId="0" fontId="6" fillId="3" borderId="10" xfId="0" applyFont="1" applyFill="1" applyBorder="1" applyAlignment="1">
      <alignment horizontal="center" vertical="center" wrapText="1"/>
    </xf>
    <xf numFmtId="0" fontId="0" fillId="10" borderId="0" xfId="0" applyFill="1"/>
    <xf numFmtId="0" fontId="0" fillId="10" borderId="0" xfId="0" applyFill="1" applyBorder="1"/>
    <xf numFmtId="0" fontId="0" fillId="0" borderId="3" xfId="0" applyNumberFormat="1" applyFont="1" applyFill="1" applyBorder="1" applyAlignment="1">
      <alignment horizontal="right" vertical="top" wrapText="1"/>
    </xf>
    <xf numFmtId="1" fontId="0" fillId="0" borderId="3" xfId="0" applyNumberFormat="1" applyFont="1" applyFill="1" applyBorder="1" applyAlignment="1">
      <alignment horizontal="center" vertical="top" wrapText="1"/>
    </xf>
    <xf numFmtId="164" fontId="0" fillId="0" borderId="3" xfId="0" applyNumberFormat="1" applyFont="1" applyFill="1" applyBorder="1" applyAlignment="1">
      <alignment horizontal="right" vertical="top" wrapText="1"/>
    </xf>
    <xf numFmtId="0" fontId="5" fillId="2" borderId="7" xfId="0" applyFont="1" applyFill="1" applyBorder="1" applyAlignment="1">
      <alignment vertical="center"/>
    </xf>
    <xf numFmtId="0" fontId="2" fillId="0" borderId="5" xfId="0" applyFont="1" applyBorder="1" applyAlignment="1">
      <alignment horizontal="center" vertical="top" wrapText="1"/>
    </xf>
    <xf numFmtId="9" fontId="2" fillId="0" borderId="5" xfId="0" applyNumberFormat="1" applyFont="1" applyBorder="1" applyAlignment="1">
      <alignment horizontal="center" vertical="top" wrapText="1"/>
    </xf>
    <xf numFmtId="10" fontId="2" fillId="0" borderId="5"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4" fillId="3" borderId="20" xfId="0" applyFont="1" applyFill="1" applyBorder="1" applyAlignment="1">
      <alignment horizontal="center" vertical="center" wrapText="1"/>
    </xf>
    <xf numFmtId="0" fontId="7" fillId="7" borderId="20" xfId="0" applyFont="1" applyFill="1" applyBorder="1" applyAlignment="1">
      <alignment horizontal="center" vertical="center"/>
    </xf>
    <xf numFmtId="0" fontId="8" fillId="11" borderId="0" xfId="0" applyFont="1" applyFill="1"/>
    <xf numFmtId="0" fontId="8" fillId="11" borderId="0" xfId="0" applyFont="1" applyFill="1" applyAlignment="1">
      <alignment horizontal="center"/>
    </xf>
    <xf numFmtId="1" fontId="8" fillId="11" borderId="0" xfId="0" applyNumberFormat="1" applyFont="1" applyFill="1" applyAlignment="1">
      <alignment horizontal="center"/>
    </xf>
    <xf numFmtId="0" fontId="9" fillId="11" borderId="0" xfId="0" applyFont="1" applyFill="1"/>
    <xf numFmtId="0" fontId="5" fillId="2" borderId="0" xfId="0" applyFont="1" applyFill="1" applyBorder="1" applyAlignment="1">
      <alignment vertical="center"/>
    </xf>
    <xf numFmtId="0" fontId="2" fillId="0" borderId="5" xfId="0" applyFont="1" applyFill="1" applyBorder="1" applyAlignment="1">
      <alignment horizontal="center" vertical="top" wrapText="1"/>
    </xf>
    <xf numFmtId="0" fontId="2" fillId="0" borderId="3" xfId="0" applyFont="1" applyFill="1" applyBorder="1" applyAlignment="1">
      <alignment vertical="top"/>
    </xf>
    <xf numFmtId="0" fontId="8" fillId="0" borderId="0" xfId="0" applyFont="1" applyFill="1"/>
    <xf numFmtId="0" fontId="0" fillId="0" borderId="0" xfId="0" applyFont="1" applyFill="1" applyAlignment="1">
      <alignment vertical="center"/>
    </xf>
    <xf numFmtId="0" fontId="11" fillId="0" borderId="5" xfId="0" applyFont="1" applyBorder="1" applyAlignment="1">
      <alignment vertical="center" wrapText="1"/>
    </xf>
    <xf numFmtId="0" fontId="4" fillId="12" borderId="3" xfId="0" applyFont="1" applyFill="1" applyBorder="1" applyAlignment="1">
      <alignment vertical="top"/>
    </xf>
    <xf numFmtId="0" fontId="7" fillId="12" borderId="3" xfId="0" applyFont="1" applyFill="1" applyBorder="1"/>
    <xf numFmtId="1" fontId="7" fillId="12" borderId="3" xfId="0" applyNumberFormat="1" applyFont="1" applyFill="1" applyBorder="1" applyAlignment="1">
      <alignment horizontal="center"/>
    </xf>
    <xf numFmtId="164" fontId="7" fillId="12" borderId="3" xfId="0" applyNumberFormat="1" applyFont="1" applyFill="1" applyBorder="1" applyAlignment="1">
      <alignment horizontal="right" vertical="top" wrapText="1"/>
    </xf>
    <xf numFmtId="0" fontId="7" fillId="12" borderId="18" xfId="0" applyFont="1" applyFill="1" applyBorder="1"/>
    <xf numFmtId="1" fontId="0"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4" fontId="0" fillId="0" borderId="3" xfId="0" applyNumberFormat="1" applyFont="1" applyBorder="1" applyAlignment="1">
      <alignment horizontal="center" vertical="center" wrapText="1"/>
    </xf>
    <xf numFmtId="167" fontId="0" fillId="0" borderId="3" xfId="1" applyNumberFormat="1" applyFont="1" applyBorder="1" applyAlignment="1">
      <alignment horizontal="center" vertical="center"/>
    </xf>
    <xf numFmtId="164"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0" fontId="2" fillId="0" borderId="3" xfId="0" applyFont="1" applyBorder="1"/>
    <xf numFmtId="164" fontId="2" fillId="14" borderId="3" xfId="0" applyNumberFormat="1" applyFont="1" applyFill="1" applyBorder="1" applyAlignment="1">
      <alignment horizontal="center" vertical="center" wrapText="1"/>
    </xf>
    <xf numFmtId="0" fontId="2" fillId="14" borderId="3" xfId="0" applyNumberFormat="1" applyFont="1" applyFill="1" applyBorder="1" applyAlignment="1">
      <alignment horizontal="center" vertical="center" wrapText="1"/>
    </xf>
    <xf numFmtId="164" fontId="0" fillId="14" borderId="3" xfId="0" applyNumberFormat="1" applyFont="1" applyFill="1" applyBorder="1" applyAlignment="1">
      <alignment horizontal="center" vertical="center" wrapText="1"/>
    </xf>
    <xf numFmtId="0" fontId="0" fillId="14" borderId="3" xfId="0" applyNumberFormat="1" applyFont="1" applyFill="1" applyBorder="1" applyAlignment="1">
      <alignment horizontal="center" vertical="center" wrapText="1"/>
    </xf>
    <xf numFmtId="1" fontId="0" fillId="14" borderId="3" xfId="0" applyNumberFormat="1" applyFont="1" applyFill="1" applyBorder="1" applyAlignment="1">
      <alignment horizontal="center" vertical="center" wrapText="1"/>
    </xf>
    <xf numFmtId="0" fontId="0" fillId="13" borderId="3" xfId="0" applyNumberFormat="1" applyFont="1" applyFill="1" applyBorder="1" applyAlignment="1">
      <alignment horizontal="center" vertical="center" wrapText="1"/>
    </xf>
    <xf numFmtId="9" fontId="0" fillId="0" borderId="3" xfId="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 fontId="0" fillId="15" borderId="3" xfId="0" applyNumberFormat="1" applyFont="1" applyFill="1" applyBorder="1" applyAlignment="1">
      <alignment horizontal="center" vertical="center" wrapText="1"/>
    </xf>
    <xf numFmtId="164" fontId="2" fillId="15" borderId="3" xfId="0" applyNumberFormat="1" applyFont="1" applyFill="1" applyBorder="1" applyAlignment="1">
      <alignment horizontal="center" vertical="center" wrapText="1"/>
    </xf>
    <xf numFmtId="0" fontId="2" fillId="15" borderId="3" xfId="0" applyNumberFormat="1" applyFont="1" applyFill="1" applyBorder="1" applyAlignment="1">
      <alignment horizontal="center" vertical="center" wrapText="1"/>
    </xf>
    <xf numFmtId="164" fontId="0" fillId="15" borderId="3" xfId="0" applyNumberFormat="1" applyFont="1" applyFill="1" applyBorder="1" applyAlignment="1">
      <alignment horizontal="center" vertical="center" wrapText="1"/>
    </xf>
    <xf numFmtId="0" fontId="0" fillId="15" borderId="3"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2" fillId="17" borderId="3" xfId="0" applyFont="1" applyFill="1" applyBorder="1" applyAlignment="1">
      <alignment vertical="top"/>
    </xf>
    <xf numFmtId="0" fontId="0" fillId="17" borderId="3" xfId="0" applyFont="1" applyFill="1" applyBorder="1"/>
    <xf numFmtId="0" fontId="0" fillId="17" borderId="3" xfId="0" applyFont="1" applyFill="1" applyBorder="1" applyAlignment="1">
      <alignment wrapText="1"/>
    </xf>
    <xf numFmtId="1" fontId="0" fillId="17" borderId="3" xfId="0" applyNumberFormat="1" applyFont="1" applyFill="1" applyBorder="1" applyAlignment="1">
      <alignment horizontal="center"/>
    </xf>
    <xf numFmtId="164" fontId="0" fillId="17" borderId="3" xfId="0" applyNumberFormat="1" applyFont="1" applyFill="1" applyBorder="1" applyAlignment="1">
      <alignment horizontal="right" vertical="top" wrapText="1"/>
    </xf>
    <xf numFmtId="164" fontId="2" fillId="18" borderId="3" xfId="0" applyNumberFormat="1" applyFont="1" applyFill="1" applyBorder="1" applyAlignment="1">
      <alignment horizontal="right" vertical="top" wrapText="1"/>
    </xf>
    <xf numFmtId="0" fontId="2" fillId="18" borderId="3" xfId="0" applyNumberFormat="1" applyFont="1" applyFill="1" applyBorder="1" applyAlignment="1">
      <alignment horizontal="right" vertical="top" wrapText="1"/>
    </xf>
    <xf numFmtId="164" fontId="0" fillId="18" borderId="3" xfId="0" applyNumberFormat="1" applyFont="1" applyFill="1" applyBorder="1" applyAlignment="1">
      <alignment horizontal="right" vertical="top" wrapText="1"/>
    </xf>
    <xf numFmtId="4" fontId="0" fillId="18" borderId="3" xfId="0" applyNumberFormat="1" applyFont="1" applyFill="1" applyBorder="1" applyAlignment="1">
      <alignment horizontal="right" vertical="top" wrapText="1"/>
    </xf>
    <xf numFmtId="0" fontId="0" fillId="18" borderId="3" xfId="0" applyNumberFormat="1" applyFont="1" applyFill="1" applyBorder="1" applyAlignment="1">
      <alignment horizontal="right" vertical="top" wrapText="1"/>
    </xf>
    <xf numFmtId="1" fontId="0" fillId="18" borderId="3" xfId="0" applyNumberFormat="1" applyFont="1" applyFill="1" applyBorder="1" applyAlignment="1">
      <alignment horizontal="center" vertical="top" wrapText="1"/>
    </xf>
    <xf numFmtId="3" fontId="0" fillId="0" borderId="3" xfId="0" applyNumberFormat="1" applyFont="1" applyFill="1" applyBorder="1" applyAlignment="1">
      <alignment horizontal="center" vertical="center" wrapText="1"/>
    </xf>
    <xf numFmtId="0" fontId="2" fillId="16" borderId="3" xfId="0" applyFont="1" applyFill="1" applyBorder="1" applyAlignment="1">
      <alignment horizontal="center"/>
    </xf>
    <xf numFmtId="0" fontId="2" fillId="16" borderId="3" xfId="0" applyFont="1" applyFill="1" applyBorder="1"/>
    <xf numFmtId="0" fontId="0" fillId="13" borderId="3" xfId="0" applyFont="1" applyFill="1" applyBorder="1" applyAlignment="1">
      <alignment horizontal="center" vertical="center"/>
    </xf>
    <xf numFmtId="0" fontId="0" fillId="7" borderId="20" xfId="0" applyFont="1" applyFill="1" applyBorder="1" applyAlignment="1">
      <alignment horizontal="center" vertical="center"/>
    </xf>
    <xf numFmtId="0" fontId="0" fillId="0" borderId="5" xfId="0" applyFont="1" applyBorder="1"/>
    <xf numFmtId="166" fontId="0" fillId="0" borderId="3" xfId="2" applyNumberFormat="1" applyFont="1" applyFill="1" applyBorder="1" applyAlignment="1">
      <alignment vertical="center" wrapText="1"/>
    </xf>
    <xf numFmtId="167" fontId="0"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164" fontId="0" fillId="0" borderId="3" xfId="0" applyNumberFormat="1" applyFont="1" applyBorder="1" applyAlignment="1">
      <alignment horizontal="left" vertical="top" wrapText="1"/>
    </xf>
    <xf numFmtId="164" fontId="0" fillId="0" borderId="5" xfId="0" applyNumberFormat="1" applyFont="1" applyBorder="1" applyAlignment="1">
      <alignment horizontal="right" vertical="top" wrapText="1"/>
    </xf>
    <xf numFmtId="0" fontId="0" fillId="0" borderId="22" xfId="0" applyFont="1" applyBorder="1"/>
    <xf numFmtId="0" fontId="0" fillId="0" borderId="18" xfId="0" applyFont="1" applyBorder="1"/>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ont="1" applyBorder="1" applyAlignment="1">
      <alignment vertical="top" wrapText="1"/>
    </xf>
    <xf numFmtId="0" fontId="7" fillId="0" borderId="3" xfId="0" applyFont="1" applyBorder="1" applyAlignment="1">
      <alignment horizontal="left" vertical="top" wrapText="1"/>
    </xf>
    <xf numFmtId="0" fontId="7" fillId="12" borderId="3" xfId="0" applyFont="1" applyFill="1" applyBorder="1" applyAlignment="1">
      <alignment horizontal="left" vertical="top" wrapText="1"/>
    </xf>
    <xf numFmtId="0" fontId="7" fillId="12" borderId="3" xfId="0" applyFont="1" applyFill="1" applyBorder="1" applyAlignment="1">
      <alignment wrapText="1"/>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horizontal="left" vertical="center"/>
    </xf>
    <xf numFmtId="0" fontId="0" fillId="0" borderId="18" xfId="0" applyFont="1" applyBorder="1" applyAlignment="1">
      <alignment horizontal="center" vertical="center"/>
    </xf>
    <xf numFmtId="164" fontId="0" fillId="0" borderId="3" xfId="0" applyNumberFormat="1" applyFont="1" applyBorder="1" applyAlignment="1">
      <alignment horizontal="left" vertical="center" wrapText="1"/>
    </xf>
    <xf numFmtId="164" fontId="0" fillId="0" borderId="3" xfId="0" applyNumberFormat="1" applyFont="1" applyFill="1" applyBorder="1" applyAlignment="1">
      <alignment horizontal="left" vertical="center" wrapText="1"/>
    </xf>
    <xf numFmtId="0" fontId="7" fillId="17"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0" fillId="17" borderId="18" xfId="0" applyFont="1" applyFill="1" applyBorder="1"/>
    <xf numFmtId="164" fontId="7"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7" fillId="16" borderId="3" xfId="0" applyFont="1" applyFill="1" applyBorder="1" applyAlignment="1">
      <alignment horizontal="left" vertical="top" wrapText="1"/>
    </xf>
    <xf numFmtId="0" fontId="0" fillId="16" borderId="3" xfId="0" applyFont="1" applyFill="1" applyBorder="1"/>
    <xf numFmtId="1" fontId="0" fillId="16" borderId="3" xfId="0" applyNumberFormat="1" applyFont="1" applyFill="1" applyBorder="1" applyAlignment="1">
      <alignment horizontal="center"/>
    </xf>
    <xf numFmtId="0" fontId="0" fillId="0" borderId="18" xfId="0" applyFont="1" applyBorder="1" applyAlignment="1">
      <alignment horizontal="left" vertical="center" wrapText="1"/>
    </xf>
    <xf numFmtId="0" fontId="0" fillId="0" borderId="3" xfId="0" applyFont="1" applyFill="1" applyBorder="1" applyAlignment="1">
      <alignment horizontal="center" vertical="center"/>
    </xf>
    <xf numFmtId="167" fontId="0" fillId="0" borderId="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7" fillId="14" borderId="3" xfId="0" applyFont="1" applyFill="1" applyBorder="1" applyAlignment="1">
      <alignment horizontal="left" vertical="top" wrapText="1"/>
    </xf>
    <xf numFmtId="0" fontId="0" fillId="14" borderId="3" xfId="0" applyFont="1" applyFill="1" applyBorder="1" applyAlignment="1">
      <alignment horizontal="left" vertical="top" wrapText="1"/>
    </xf>
    <xf numFmtId="0" fontId="0" fillId="14" borderId="3" xfId="0" applyFont="1" applyFill="1" applyBorder="1" applyAlignment="1">
      <alignment vertical="top" wrapText="1"/>
    </xf>
    <xf numFmtId="165" fontId="0" fillId="14" borderId="3" xfId="1" applyNumberFormat="1" applyFont="1" applyFill="1" applyBorder="1" applyAlignment="1">
      <alignment horizontal="center" vertical="center" wrapText="1"/>
    </xf>
    <xf numFmtId="0" fontId="0" fillId="14" borderId="3" xfId="0" applyFont="1" applyFill="1" applyBorder="1" applyAlignment="1">
      <alignment horizontal="center" vertical="center"/>
    </xf>
    <xf numFmtId="0" fontId="0" fillId="14" borderId="18" xfId="0" applyFont="1" applyFill="1" applyBorder="1" applyAlignment="1">
      <alignment horizontal="center" vertical="center"/>
    </xf>
    <xf numFmtId="0" fontId="0" fillId="13" borderId="3" xfId="0" applyFont="1" applyFill="1" applyBorder="1" applyAlignment="1">
      <alignment vertical="top" wrapText="1"/>
    </xf>
    <xf numFmtId="3" fontId="0" fillId="13" borderId="3" xfId="0" applyNumberFormat="1" applyFont="1" applyFill="1" applyBorder="1" applyAlignment="1">
      <alignment horizontal="center" vertical="center"/>
    </xf>
    <xf numFmtId="9" fontId="0" fillId="0" borderId="3" xfId="0" applyNumberFormat="1" applyFont="1" applyFill="1" applyBorder="1" applyAlignment="1">
      <alignment horizontal="center" vertical="center"/>
    </xf>
    <xf numFmtId="3" fontId="0" fillId="0" borderId="3" xfId="0" applyNumberFormat="1" applyFont="1" applyFill="1" applyBorder="1" applyAlignment="1">
      <alignment horizontal="center" vertical="center"/>
    </xf>
    <xf numFmtId="0" fontId="0" fillId="13" borderId="3" xfId="0" applyFont="1" applyFill="1" applyBorder="1" applyAlignment="1">
      <alignment horizontal="left" vertical="top" wrapText="1"/>
    </xf>
    <xf numFmtId="0" fontId="7" fillId="15" borderId="3" xfId="0" applyFont="1" applyFill="1" applyBorder="1" applyAlignment="1">
      <alignment horizontal="left" vertical="top" wrapText="1"/>
    </xf>
    <xf numFmtId="0" fontId="0" fillId="15" borderId="3" xfId="0" applyFont="1" applyFill="1" applyBorder="1" applyAlignment="1">
      <alignment horizontal="left" vertical="top" wrapText="1"/>
    </xf>
    <xf numFmtId="0" fontId="0" fillId="15" borderId="3" xfId="0" applyFont="1" applyFill="1" applyBorder="1" applyAlignment="1">
      <alignment horizontal="left" vertical="center" wrapText="1"/>
    </xf>
    <xf numFmtId="0" fontId="0" fillId="15" borderId="3" xfId="0" applyFont="1" applyFill="1" applyBorder="1" applyAlignment="1">
      <alignment vertical="center" wrapText="1"/>
    </xf>
    <xf numFmtId="165" fontId="0" fillId="15" borderId="3" xfId="1" applyNumberFormat="1" applyFont="1" applyFill="1" applyBorder="1" applyAlignment="1">
      <alignment horizontal="center" vertical="center" wrapText="1"/>
    </xf>
    <xf numFmtId="0" fontId="0" fillId="15" borderId="3" xfId="0" applyFont="1" applyFill="1" applyBorder="1" applyAlignment="1">
      <alignment horizontal="center" vertical="center"/>
    </xf>
    <xf numFmtId="4" fontId="0" fillId="15" borderId="3" xfId="0" applyNumberFormat="1" applyFont="1" applyFill="1" applyBorder="1" applyAlignment="1">
      <alignment horizontal="center" vertical="center"/>
    </xf>
    <xf numFmtId="3" fontId="0" fillId="15" borderId="3" xfId="0" applyNumberFormat="1" applyFont="1" applyFill="1" applyBorder="1" applyAlignment="1">
      <alignment horizontal="center" vertical="center"/>
    </xf>
    <xf numFmtId="0" fontId="0" fillId="15" borderId="18" xfId="0" applyFont="1" applyFill="1" applyBorder="1" applyAlignment="1">
      <alignment horizontal="center" vertical="center"/>
    </xf>
    <xf numFmtId="0" fontId="0" fillId="13" borderId="3" xfId="0" applyFont="1" applyFill="1" applyBorder="1" applyAlignment="1">
      <alignment vertical="center" wrapText="1"/>
    </xf>
    <xf numFmtId="3" fontId="0" fillId="0" borderId="3" xfId="0" applyNumberFormat="1" applyFont="1" applyBorder="1" applyAlignment="1">
      <alignment horizontal="center" vertical="center"/>
    </xf>
    <xf numFmtId="9" fontId="0" fillId="0" borderId="3" xfId="0" applyNumberFormat="1" applyFont="1" applyBorder="1" applyAlignment="1">
      <alignment horizontal="center" vertical="center"/>
    </xf>
    <xf numFmtId="0" fontId="0" fillId="18" borderId="3" xfId="0" applyFont="1" applyFill="1" applyBorder="1" applyAlignment="1">
      <alignment horizontal="left" vertical="top" wrapText="1"/>
    </xf>
    <xf numFmtId="0" fontId="7" fillId="18" borderId="3" xfId="0" applyFont="1" applyFill="1" applyBorder="1" applyAlignment="1">
      <alignment horizontal="left" vertical="top" wrapText="1"/>
    </xf>
    <xf numFmtId="0" fontId="0" fillId="18" borderId="3" xfId="0" applyFont="1" applyFill="1" applyBorder="1" applyAlignment="1">
      <alignment vertical="top" wrapText="1"/>
    </xf>
    <xf numFmtId="0" fontId="0" fillId="18" borderId="3" xfId="0" applyFont="1" applyFill="1" applyBorder="1"/>
    <xf numFmtId="0" fontId="0" fillId="18" borderId="18" xfId="0" applyFont="1" applyFill="1" applyBorder="1"/>
    <xf numFmtId="0" fontId="0" fillId="0" borderId="18" xfId="0" applyFont="1" applyFill="1" applyBorder="1" applyAlignment="1">
      <alignment horizontal="left" vertical="center"/>
    </xf>
    <xf numFmtId="0" fontId="7" fillId="0" borderId="3" xfId="0" applyFont="1" applyFill="1" applyBorder="1" applyAlignment="1">
      <alignment horizontal="center" vertical="top" wrapText="1"/>
    </xf>
    <xf numFmtId="0" fontId="0" fillId="0" borderId="3" xfId="0" applyFont="1" applyFill="1" applyBorder="1" applyAlignment="1">
      <alignment vertical="center" wrapText="1"/>
    </xf>
    <xf numFmtId="0" fontId="0" fillId="0" borderId="0" xfId="0" applyFont="1" applyAlignment="1">
      <alignment wrapText="1"/>
    </xf>
    <xf numFmtId="0" fontId="0" fillId="0" borderId="3" xfId="0" applyFont="1" applyFill="1" applyBorder="1"/>
    <xf numFmtId="4" fontId="0" fillId="0" borderId="3" xfId="0" applyNumberFormat="1" applyFont="1" applyFill="1" applyBorder="1"/>
    <xf numFmtId="0" fontId="0" fillId="0" borderId="18" xfId="0" applyFont="1" applyFill="1" applyBorder="1"/>
    <xf numFmtId="1" fontId="0" fillId="0" borderId="3" xfId="0" applyNumberFormat="1" applyFont="1" applyFill="1" applyBorder="1" applyAlignment="1">
      <alignment horizontal="center" vertical="center"/>
    </xf>
    <xf numFmtId="0" fontId="0" fillId="0" borderId="3" xfId="0" applyFont="1" applyFill="1" applyBorder="1" applyAlignment="1">
      <alignment horizontal="center"/>
    </xf>
    <xf numFmtId="0" fontId="0" fillId="0" borderId="3" xfId="0" applyFont="1" applyBorder="1" applyAlignment="1">
      <alignment horizontal="center"/>
    </xf>
    <xf numFmtId="0" fontId="14" fillId="0" borderId="3" xfId="0" applyFont="1" applyFill="1" applyBorder="1" applyAlignment="1">
      <alignment horizontal="left" vertical="center" wrapText="1"/>
    </xf>
    <xf numFmtId="0" fontId="7" fillId="0" borderId="3" xfId="0" applyFont="1" applyFill="1" applyBorder="1" applyAlignment="1">
      <alignment vertical="center" wrapText="1"/>
    </xf>
    <xf numFmtId="4" fontId="7" fillId="15" borderId="3" xfId="0" applyNumberFormat="1" applyFont="1" applyFill="1" applyBorder="1" applyAlignment="1">
      <alignment horizontal="center" vertical="center"/>
    </xf>
    <xf numFmtId="0" fontId="7" fillId="18" borderId="3" xfId="0" applyFont="1" applyFill="1" applyBorder="1"/>
    <xf numFmtId="0" fontId="0" fillId="19" borderId="3" xfId="0" applyFont="1" applyFill="1" applyBorder="1" applyAlignment="1">
      <alignment horizontal="left" vertical="top" wrapText="1"/>
    </xf>
    <xf numFmtId="0" fontId="7" fillId="19" borderId="3" xfId="0" applyFont="1" applyFill="1" applyBorder="1" applyAlignment="1">
      <alignment horizontal="left" vertical="center" wrapText="1"/>
    </xf>
    <xf numFmtId="0" fontId="0" fillId="19" borderId="3" xfId="0" applyFont="1" applyFill="1" applyBorder="1" applyAlignment="1">
      <alignment vertical="top" wrapText="1"/>
    </xf>
    <xf numFmtId="164" fontId="2" fillId="19" borderId="3" xfId="0" applyNumberFormat="1" applyFont="1" applyFill="1" applyBorder="1" applyAlignment="1">
      <alignment horizontal="right" vertical="top" wrapText="1"/>
    </xf>
    <xf numFmtId="0" fontId="2" fillId="19" borderId="3" xfId="0" applyNumberFormat="1" applyFont="1" applyFill="1" applyBorder="1" applyAlignment="1">
      <alignment horizontal="right" vertical="top" wrapText="1"/>
    </xf>
    <xf numFmtId="164" fontId="0" fillId="19" borderId="3" xfId="0" applyNumberFormat="1" applyFont="1" applyFill="1" applyBorder="1" applyAlignment="1">
      <alignment horizontal="right" vertical="top" wrapText="1"/>
    </xf>
    <xf numFmtId="4" fontId="0" fillId="19" borderId="3" xfId="0" applyNumberFormat="1" applyFont="1" applyFill="1" applyBorder="1" applyAlignment="1">
      <alignment horizontal="right" vertical="top" wrapText="1"/>
    </xf>
    <xf numFmtId="0" fontId="0" fillId="19" borderId="3" xfId="0" applyNumberFormat="1" applyFont="1" applyFill="1" applyBorder="1" applyAlignment="1">
      <alignment horizontal="right" vertical="top" wrapText="1"/>
    </xf>
    <xf numFmtId="1" fontId="0" fillId="19" borderId="3" xfId="0" applyNumberFormat="1" applyFont="1" applyFill="1" applyBorder="1" applyAlignment="1">
      <alignment horizontal="center" vertical="top" wrapText="1"/>
    </xf>
    <xf numFmtId="0" fontId="0" fillId="19" borderId="3" xfId="0" applyFont="1" applyFill="1" applyBorder="1"/>
    <xf numFmtId="0" fontId="0" fillId="0" borderId="3" xfId="0" applyBorder="1" applyAlignment="1">
      <alignment horizontal="center" vertical="center"/>
    </xf>
    <xf numFmtId="0" fontId="0" fillId="0" borderId="3" xfId="0" applyFill="1" applyBorder="1" applyAlignment="1">
      <alignment horizontal="center" vertical="center"/>
    </xf>
    <xf numFmtId="2" fontId="0" fillId="0" borderId="3" xfId="0" applyNumberFormat="1" applyFont="1" applyFill="1" applyBorder="1" applyAlignment="1">
      <alignment horizontal="center" vertical="center"/>
    </xf>
    <xf numFmtId="0" fontId="7" fillId="18" borderId="3" xfId="0" applyFont="1" applyFill="1" applyBorder="1" applyAlignment="1">
      <alignment horizontal="center" vertical="center"/>
    </xf>
    <xf numFmtId="0" fontId="0" fillId="18" borderId="3" xfId="0" applyFont="1" applyFill="1" applyBorder="1" applyAlignment="1">
      <alignment horizontal="center" vertical="center"/>
    </xf>
    <xf numFmtId="0" fontId="7" fillId="18" borderId="11" xfId="0" applyFont="1" applyFill="1" applyBorder="1" applyAlignment="1">
      <alignment horizontal="center" vertical="center" wrapText="1"/>
    </xf>
    <xf numFmtId="0" fontId="4" fillId="18" borderId="3" xfId="0" applyFont="1" applyFill="1" applyBorder="1" applyAlignment="1">
      <alignment horizontal="center" vertical="center"/>
    </xf>
    <xf numFmtId="0" fontId="4" fillId="18" borderId="3" xfId="0" applyNumberFormat="1" applyFont="1" applyFill="1" applyBorder="1" applyAlignment="1">
      <alignment horizontal="center" vertical="center" wrapText="1"/>
    </xf>
    <xf numFmtId="0" fontId="7" fillId="18" borderId="3" xfId="0" applyNumberFormat="1" applyFont="1" applyFill="1" applyBorder="1" applyAlignment="1">
      <alignment horizontal="center" vertical="center"/>
    </xf>
    <xf numFmtId="4" fontId="0" fillId="18" borderId="3" xfId="0" applyNumberFormat="1" applyFont="1" applyFill="1" applyBorder="1"/>
    <xf numFmtId="3" fontId="7" fillId="18" borderId="3" xfId="0" applyNumberFormat="1" applyFont="1" applyFill="1" applyBorder="1" applyAlignment="1">
      <alignment horizontal="center" vertical="center"/>
    </xf>
    <xf numFmtId="4" fontId="7" fillId="18" borderId="3" xfId="0" applyNumberFormat="1" applyFont="1" applyFill="1" applyBorder="1"/>
    <xf numFmtId="1" fontId="7" fillId="18"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top" wrapText="1"/>
    </xf>
    <xf numFmtId="4" fontId="0" fillId="0" borderId="3" xfId="0" applyNumberFormat="1" applyFont="1" applyFill="1" applyBorder="1" applyAlignment="1">
      <alignment horizontal="center" vertical="top" wrapText="1"/>
    </xf>
    <xf numFmtId="0" fontId="0" fillId="0" borderId="3" xfId="0" applyFont="1" applyFill="1" applyBorder="1" applyAlignment="1">
      <alignment horizontal="center" vertical="center" wrapText="1"/>
    </xf>
    <xf numFmtId="3" fontId="0" fillId="0" borderId="3" xfId="0" applyNumberFormat="1" applyBorder="1" applyAlignment="1">
      <alignment horizontal="center" vertical="center"/>
    </xf>
    <xf numFmtId="0" fontId="0" fillId="0" borderId="11" xfId="0" applyFont="1" applyBorder="1" applyAlignment="1">
      <alignment horizontal="center" vertical="center" wrapText="1"/>
    </xf>
    <xf numFmtId="3" fontId="4" fillId="18" borderId="3" xfId="0" applyNumberFormat="1" applyFont="1" applyFill="1" applyBorder="1" applyAlignment="1">
      <alignment horizontal="center" vertical="center" wrapText="1"/>
    </xf>
    <xf numFmtId="0" fontId="0" fillId="0" borderId="18" xfId="0" applyFont="1" applyBorder="1" applyAlignment="1">
      <alignment horizontal="left" vertical="center"/>
    </xf>
    <xf numFmtId="2" fontId="0"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xf>
    <xf numFmtId="0" fontId="7" fillId="0" borderId="12" xfId="0" applyFont="1" applyBorder="1" applyAlignment="1">
      <alignment horizontal="center"/>
    </xf>
    <xf numFmtId="0" fontId="7" fillId="0" borderId="15" xfId="0" applyFont="1" applyBorder="1" applyAlignment="1">
      <alignment horizontal="center"/>
    </xf>
    <xf numFmtId="0" fontId="10" fillId="11" borderId="0" xfId="0" applyFont="1" applyFill="1" applyAlignment="1">
      <alignment horizontal="center"/>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2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5" borderId="16" xfId="0" applyFont="1" applyFill="1" applyBorder="1" applyAlignment="1">
      <alignment horizontal="center"/>
    </xf>
    <xf numFmtId="0" fontId="7" fillId="5" borderId="12" xfId="0" applyFont="1" applyFill="1" applyBorder="1" applyAlignment="1">
      <alignment horizont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5" borderId="24" xfId="0" applyFont="1" applyFill="1" applyBorder="1" applyAlignment="1">
      <alignment horizontal="center" vertical="center"/>
    </xf>
    <xf numFmtId="0" fontId="7" fillId="5" borderId="3" xfId="0" applyFont="1" applyFill="1" applyBorder="1" applyAlignment="1">
      <alignment horizontal="center" vertical="center"/>
    </xf>
    <xf numFmtId="0" fontId="7" fillId="4" borderId="29" xfId="0" applyFont="1" applyFill="1" applyBorder="1" applyAlignment="1">
      <alignment horizontal="center"/>
    </xf>
    <xf numFmtId="0" fontId="7" fillId="4" borderId="1" xfId="0" applyFont="1" applyFill="1" applyBorder="1" applyAlignment="1">
      <alignment horizontal="center"/>
    </xf>
    <xf numFmtId="0" fontId="7" fillId="4" borderId="30" xfId="0" applyFont="1" applyFill="1" applyBorder="1" applyAlignment="1">
      <alignment horizont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8"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21" xfId="0" applyFont="1" applyFill="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F5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
  <sheetViews>
    <sheetView tabSelected="1" view="pageBreakPreview" zoomScale="80" zoomScaleNormal="70" zoomScaleSheetLayoutView="80" workbookViewId="0">
      <pane xSplit="3" ySplit="8" topLeftCell="AK9" activePane="bottomRight" state="frozen"/>
      <selection pane="topRight" activeCell="E1" sqref="E1"/>
      <selection pane="bottomLeft" activeCell="A9" sqref="A9"/>
      <selection pane="bottomRight" activeCell="AK79" sqref="AK79"/>
    </sheetView>
  </sheetViews>
  <sheetFormatPr baseColWidth="10" defaultRowHeight="15" customHeight="1" x14ac:dyDescent="0.25"/>
  <cols>
    <col min="1" max="1" width="14" customWidth="1"/>
    <col min="2" max="2" width="20.28515625" bestFit="1" customWidth="1"/>
    <col min="3" max="3" width="38" bestFit="1" customWidth="1"/>
    <col min="4" max="4" width="29.140625" style="1" customWidth="1"/>
    <col min="5" max="5" width="33" customWidth="1"/>
    <col min="6" max="6" width="33.85546875" customWidth="1"/>
    <col min="7" max="7" width="27.140625" customWidth="1"/>
    <col min="8" max="8" width="27.5703125" customWidth="1"/>
    <col min="9" max="9" width="16" style="8" customWidth="1"/>
    <col min="10" max="10" width="25.7109375" style="1" bestFit="1" customWidth="1"/>
    <col min="11" max="11" width="14.42578125" style="1" customWidth="1"/>
    <col min="12" max="12" width="10" style="1" customWidth="1"/>
    <col min="14" max="14" width="13.42578125" customWidth="1"/>
    <col min="15" max="15" width="8.42578125" customWidth="1"/>
    <col min="16" max="16" width="10.28515625" style="2" customWidth="1"/>
    <col min="17" max="19" width="6.85546875" hidden="1" customWidth="1"/>
    <col min="20" max="20" width="7.28515625" hidden="1" customWidth="1"/>
    <col min="21" max="21" width="39" hidden="1" customWidth="1"/>
    <col min="22" max="22" width="16.7109375" hidden="1" customWidth="1"/>
    <col min="23" max="23" width="13.7109375" hidden="1" customWidth="1"/>
    <col min="24" max="24" width="12.28515625" hidden="1" customWidth="1"/>
    <col min="25" max="25" width="14" hidden="1" customWidth="1"/>
    <col min="26" max="26" width="16.140625" hidden="1" customWidth="1"/>
    <col min="27" max="27" width="18.28515625" hidden="1" customWidth="1"/>
    <col min="28" max="28" width="33" hidden="1" customWidth="1"/>
    <col min="32" max="32" width="13.5703125" bestFit="1" customWidth="1"/>
    <col min="49" max="49" width="49.140625" customWidth="1"/>
  </cols>
  <sheetData>
    <row r="1" spans="1:49" ht="15" customHeight="1" x14ac:dyDescent="0.25">
      <c r="A1" s="43"/>
      <c r="B1" s="36"/>
      <c r="C1" s="36"/>
      <c r="D1" s="36"/>
      <c r="E1" s="36"/>
      <c r="F1" s="36"/>
      <c r="G1" s="36"/>
      <c r="H1" s="36"/>
      <c r="I1" s="37"/>
      <c r="J1" s="36"/>
      <c r="K1" s="36"/>
      <c r="L1" s="36"/>
      <c r="M1" s="36"/>
      <c r="N1" s="36"/>
      <c r="O1" s="36"/>
      <c r="P1" s="38"/>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15" customHeight="1" x14ac:dyDescent="0.25">
      <c r="A2" s="43"/>
      <c r="B2" s="221" t="s">
        <v>48</v>
      </c>
      <c r="C2" s="221"/>
      <c r="D2" s="221"/>
      <c r="E2" s="221"/>
      <c r="F2" s="221"/>
      <c r="G2" s="221"/>
      <c r="H2" s="221"/>
      <c r="I2" s="221"/>
      <c r="J2" s="221"/>
      <c r="K2" s="221"/>
      <c r="L2" s="221"/>
      <c r="M2" s="221"/>
      <c r="N2" s="221"/>
      <c r="O2" s="221"/>
      <c r="P2" s="221"/>
      <c r="Q2" s="39"/>
      <c r="R2" s="39"/>
      <c r="S2" s="39"/>
      <c r="T2" s="39"/>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5" customHeight="1" thickBot="1" x14ac:dyDescent="0.3">
      <c r="A3" s="43"/>
      <c r="B3" s="36"/>
      <c r="C3" s="36"/>
      <c r="D3" s="36"/>
      <c r="E3" s="36"/>
      <c r="F3" s="36"/>
      <c r="G3" s="36"/>
      <c r="H3" s="36"/>
      <c r="I3" s="37"/>
      <c r="J3" s="36"/>
      <c r="K3" s="36"/>
      <c r="L3" s="36"/>
      <c r="M3" s="36"/>
      <c r="N3" s="36"/>
      <c r="O3" s="36"/>
      <c r="P3" s="38"/>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5" customHeight="1" thickBot="1" x14ac:dyDescent="0.3">
      <c r="A4" s="6"/>
      <c r="B4" s="13"/>
      <c r="C4" s="14"/>
      <c r="D4" s="15" t="s">
        <v>24</v>
      </c>
      <c r="E4" s="14"/>
      <c r="F4" s="14"/>
      <c r="G4" s="14"/>
      <c r="H4" s="14"/>
      <c r="I4" s="16"/>
      <c r="J4" s="15"/>
      <c r="K4" s="15"/>
      <c r="L4" s="15"/>
      <c r="M4" s="14"/>
      <c r="N4" s="14"/>
      <c r="O4" s="14"/>
      <c r="P4" s="17"/>
      <c r="Q4" s="29"/>
      <c r="R4" s="29"/>
      <c r="S4" s="29"/>
      <c r="T4" s="40"/>
      <c r="U4" s="24"/>
      <c r="V4" s="24"/>
      <c r="W4" s="24"/>
      <c r="X4" s="24"/>
      <c r="Y4" s="24"/>
      <c r="Z4" s="24"/>
      <c r="AA4" s="24"/>
      <c r="AB4" s="24"/>
      <c r="AC4" s="25"/>
      <c r="AD4" s="25"/>
      <c r="AE4" s="24"/>
      <c r="AF4" s="24"/>
      <c r="AG4" s="24"/>
      <c r="AH4" s="24"/>
      <c r="AI4" s="24"/>
      <c r="AJ4" s="24"/>
      <c r="AK4" s="24"/>
      <c r="AL4" s="24"/>
      <c r="AM4" s="24"/>
      <c r="AN4" s="24"/>
      <c r="AO4" s="24"/>
      <c r="AP4" s="24"/>
      <c r="AQ4" s="24"/>
      <c r="AR4" s="24"/>
      <c r="AS4" s="24"/>
      <c r="AT4" s="24"/>
      <c r="AU4" s="24"/>
      <c r="AV4" s="24"/>
      <c r="AW4" s="24"/>
    </row>
    <row r="5" spans="1:49" s="12" customFormat="1" ht="15" customHeight="1" x14ac:dyDescent="0.25">
      <c r="A5" s="44"/>
      <c r="B5" s="222" t="s">
        <v>0</v>
      </c>
      <c r="C5" s="225" t="s">
        <v>1</v>
      </c>
      <c r="D5" s="225" t="s">
        <v>2</v>
      </c>
      <c r="E5" s="225"/>
      <c r="F5" s="225"/>
      <c r="G5" s="225" t="s">
        <v>3</v>
      </c>
      <c r="H5" s="225" t="s">
        <v>4</v>
      </c>
      <c r="I5" s="225" t="s">
        <v>5</v>
      </c>
      <c r="J5" s="225"/>
      <c r="K5" s="225"/>
      <c r="L5" s="225"/>
      <c r="M5" s="225"/>
      <c r="N5" s="225"/>
      <c r="O5" s="225"/>
      <c r="P5" s="225"/>
      <c r="Q5" s="4"/>
      <c r="R5" s="4"/>
      <c r="S5" s="4"/>
      <c r="T5" s="209" t="s">
        <v>47</v>
      </c>
      <c r="U5" s="231" t="s">
        <v>39</v>
      </c>
      <c r="V5" s="218" t="s">
        <v>40</v>
      </c>
      <c r="W5" s="219"/>
      <c r="X5" s="219"/>
      <c r="Y5" s="219"/>
      <c r="Z5" s="219"/>
      <c r="AA5" s="220"/>
      <c r="AB5" s="234" t="s">
        <v>27</v>
      </c>
      <c r="AC5" s="244" t="s">
        <v>28</v>
      </c>
      <c r="AD5" s="245"/>
      <c r="AE5" s="245"/>
      <c r="AF5" s="245"/>
      <c r="AG5" s="245"/>
      <c r="AH5" s="245"/>
      <c r="AI5" s="245"/>
      <c r="AJ5" s="245"/>
      <c r="AK5" s="245"/>
      <c r="AL5" s="245"/>
      <c r="AM5" s="245"/>
      <c r="AN5" s="245"/>
      <c r="AO5" s="245"/>
      <c r="AP5" s="245"/>
      <c r="AQ5" s="245"/>
      <c r="AR5" s="246"/>
      <c r="AS5" s="237" t="s">
        <v>29</v>
      </c>
      <c r="AT5" s="238"/>
      <c r="AU5" s="238"/>
      <c r="AV5" s="238"/>
      <c r="AW5" s="228" t="s">
        <v>30</v>
      </c>
    </row>
    <row r="6" spans="1:49" s="12" customFormat="1" ht="15" customHeight="1" thickBot="1" x14ac:dyDescent="0.3">
      <c r="A6" s="44"/>
      <c r="B6" s="223"/>
      <c r="C6" s="212"/>
      <c r="D6" s="212" t="s">
        <v>6</v>
      </c>
      <c r="E6" s="212" t="s">
        <v>23</v>
      </c>
      <c r="F6" s="212" t="s">
        <v>7</v>
      </c>
      <c r="G6" s="212"/>
      <c r="H6" s="212" t="s">
        <v>6</v>
      </c>
      <c r="I6" s="212" t="s">
        <v>8</v>
      </c>
      <c r="J6" s="212" t="s">
        <v>9</v>
      </c>
      <c r="K6" s="212" t="s">
        <v>10</v>
      </c>
      <c r="L6" s="212" t="s">
        <v>11</v>
      </c>
      <c r="M6" s="212"/>
      <c r="N6" s="212"/>
      <c r="O6" s="212"/>
      <c r="P6" s="212"/>
      <c r="Q6" s="18"/>
      <c r="R6" s="18"/>
      <c r="S6" s="18"/>
      <c r="T6" s="210"/>
      <c r="U6" s="232"/>
      <c r="V6" s="240" t="s">
        <v>41</v>
      </c>
      <c r="W6" s="214" t="s">
        <v>42</v>
      </c>
      <c r="X6" s="214" t="s">
        <v>43</v>
      </c>
      <c r="Y6" s="214" t="s">
        <v>44</v>
      </c>
      <c r="Z6" s="214" t="s">
        <v>46</v>
      </c>
      <c r="AA6" s="216" t="s">
        <v>45</v>
      </c>
      <c r="AB6" s="235"/>
      <c r="AC6" s="247" t="s">
        <v>31</v>
      </c>
      <c r="AD6" s="248"/>
      <c r="AE6" s="248"/>
      <c r="AF6" s="248"/>
      <c r="AG6" s="249" t="s">
        <v>32</v>
      </c>
      <c r="AH6" s="249"/>
      <c r="AI6" s="249"/>
      <c r="AJ6" s="249"/>
      <c r="AK6" s="250" t="s">
        <v>33</v>
      </c>
      <c r="AL6" s="250"/>
      <c r="AM6" s="250"/>
      <c r="AN6" s="250"/>
      <c r="AO6" s="250" t="s">
        <v>34</v>
      </c>
      <c r="AP6" s="250"/>
      <c r="AQ6" s="250"/>
      <c r="AR6" s="251"/>
      <c r="AS6" s="242" t="s">
        <v>12</v>
      </c>
      <c r="AT6" s="243"/>
      <c r="AU6" s="243"/>
      <c r="AV6" s="243"/>
      <c r="AW6" s="229"/>
    </row>
    <row r="7" spans="1:49" s="12" customFormat="1" ht="15" customHeight="1" x14ac:dyDescent="0.25">
      <c r="A7" s="44"/>
      <c r="B7" s="223"/>
      <c r="C7" s="212"/>
      <c r="D7" s="212"/>
      <c r="E7" s="212"/>
      <c r="F7" s="212"/>
      <c r="G7" s="212"/>
      <c r="H7" s="212"/>
      <c r="I7" s="212"/>
      <c r="J7" s="212"/>
      <c r="K7" s="212"/>
      <c r="L7" s="212" t="s">
        <v>12</v>
      </c>
      <c r="M7" s="212"/>
      <c r="N7" s="212" t="s">
        <v>13</v>
      </c>
      <c r="O7" s="212"/>
      <c r="P7" s="226" t="s">
        <v>21</v>
      </c>
      <c r="Q7" s="11"/>
      <c r="R7" s="11"/>
      <c r="S7" s="11"/>
      <c r="T7" s="210"/>
      <c r="U7" s="232"/>
      <c r="V7" s="240"/>
      <c r="W7" s="214"/>
      <c r="X7" s="214"/>
      <c r="Y7" s="214"/>
      <c r="Z7" s="214"/>
      <c r="AA7" s="216"/>
      <c r="AB7" s="235"/>
      <c r="AC7" s="239" t="s">
        <v>38</v>
      </c>
      <c r="AD7" s="239"/>
      <c r="AE7" s="239" t="s">
        <v>37</v>
      </c>
      <c r="AF7" s="239"/>
      <c r="AG7" s="239" t="s">
        <v>38</v>
      </c>
      <c r="AH7" s="239"/>
      <c r="AI7" s="239" t="s">
        <v>37</v>
      </c>
      <c r="AJ7" s="239"/>
      <c r="AK7" s="239" t="s">
        <v>38</v>
      </c>
      <c r="AL7" s="239"/>
      <c r="AM7" s="239" t="s">
        <v>37</v>
      </c>
      <c r="AN7" s="239"/>
      <c r="AO7" s="239" t="s">
        <v>38</v>
      </c>
      <c r="AP7" s="239"/>
      <c r="AQ7" s="239" t="s">
        <v>37</v>
      </c>
      <c r="AR7" s="239"/>
      <c r="AS7" s="214" t="s">
        <v>38</v>
      </c>
      <c r="AT7" s="214"/>
      <c r="AU7" s="214" t="s">
        <v>37</v>
      </c>
      <c r="AV7" s="214"/>
      <c r="AW7" s="229"/>
    </row>
    <row r="8" spans="1:49" s="12" customFormat="1" ht="15" customHeight="1" thickBot="1" x14ac:dyDescent="0.3">
      <c r="A8" s="44"/>
      <c r="B8" s="224"/>
      <c r="C8" s="213"/>
      <c r="D8" s="213"/>
      <c r="E8" s="213"/>
      <c r="F8" s="213"/>
      <c r="G8" s="213"/>
      <c r="H8" s="213"/>
      <c r="I8" s="213"/>
      <c r="J8" s="213"/>
      <c r="K8" s="213"/>
      <c r="L8" s="34" t="s">
        <v>25</v>
      </c>
      <c r="M8" s="34" t="s">
        <v>26</v>
      </c>
      <c r="N8" s="34" t="s">
        <v>14</v>
      </c>
      <c r="O8" s="34" t="s">
        <v>15</v>
      </c>
      <c r="P8" s="227"/>
      <c r="Q8" s="5" t="s">
        <v>16</v>
      </c>
      <c r="R8" s="5" t="s">
        <v>17</v>
      </c>
      <c r="S8" s="23" t="s">
        <v>18</v>
      </c>
      <c r="T8" s="211"/>
      <c r="U8" s="233"/>
      <c r="V8" s="241"/>
      <c r="W8" s="215"/>
      <c r="X8" s="215"/>
      <c r="Y8" s="215"/>
      <c r="Z8" s="215"/>
      <c r="AA8" s="217"/>
      <c r="AB8" s="236"/>
      <c r="AC8" s="35" t="s">
        <v>25</v>
      </c>
      <c r="AD8" s="35" t="s">
        <v>26</v>
      </c>
      <c r="AE8" s="35" t="s">
        <v>35</v>
      </c>
      <c r="AF8" s="35" t="s">
        <v>36</v>
      </c>
      <c r="AG8" s="96" t="s">
        <v>25</v>
      </c>
      <c r="AH8" s="35" t="s">
        <v>26</v>
      </c>
      <c r="AI8" s="35" t="s">
        <v>35</v>
      </c>
      <c r="AJ8" s="35" t="s">
        <v>36</v>
      </c>
      <c r="AK8" s="35" t="s">
        <v>25</v>
      </c>
      <c r="AL8" s="35" t="s">
        <v>26</v>
      </c>
      <c r="AM8" s="35" t="s">
        <v>35</v>
      </c>
      <c r="AN8" s="35" t="s">
        <v>36</v>
      </c>
      <c r="AO8" s="35" t="s">
        <v>25</v>
      </c>
      <c r="AP8" s="35" t="s">
        <v>26</v>
      </c>
      <c r="AQ8" s="35" t="s">
        <v>35</v>
      </c>
      <c r="AR8" s="35" t="s">
        <v>36</v>
      </c>
      <c r="AS8" s="35" t="s">
        <v>25</v>
      </c>
      <c r="AT8" s="35" t="s">
        <v>26</v>
      </c>
      <c r="AU8" s="35" t="s">
        <v>35</v>
      </c>
      <c r="AV8" s="35" t="s">
        <v>36</v>
      </c>
      <c r="AW8" s="230"/>
    </row>
    <row r="9" spans="1:49" ht="120" hidden="1" x14ac:dyDescent="0.25">
      <c r="A9" s="6"/>
      <c r="B9" s="100" t="s">
        <v>276</v>
      </c>
      <c r="C9" s="101" t="s">
        <v>314</v>
      </c>
      <c r="D9" s="101" t="s">
        <v>49</v>
      </c>
      <c r="E9" s="101" t="s">
        <v>50</v>
      </c>
      <c r="F9" s="102" t="s">
        <v>315</v>
      </c>
      <c r="G9" s="102" t="s">
        <v>51</v>
      </c>
      <c r="H9" s="101" t="s">
        <v>52</v>
      </c>
      <c r="I9" s="103" t="s">
        <v>19</v>
      </c>
      <c r="J9" s="103" t="s">
        <v>53</v>
      </c>
      <c r="K9" s="41"/>
      <c r="L9" s="30"/>
      <c r="M9" s="31"/>
      <c r="N9" s="32"/>
      <c r="O9" s="30"/>
      <c r="P9" s="33"/>
      <c r="Q9" s="104" t="s">
        <v>20</v>
      </c>
      <c r="R9" s="104" t="s">
        <v>20</v>
      </c>
      <c r="S9" s="104" t="s">
        <v>20</v>
      </c>
      <c r="T9" s="104"/>
      <c r="U9" s="45"/>
      <c r="V9" s="45"/>
      <c r="W9" s="97"/>
      <c r="X9" s="97"/>
      <c r="Y9" s="45"/>
      <c r="Z9" s="97"/>
      <c r="AA9" s="97"/>
      <c r="AB9" s="45"/>
      <c r="AC9" s="97"/>
      <c r="AD9" s="97"/>
      <c r="AE9" s="97"/>
      <c r="AF9" s="97"/>
      <c r="AG9" s="97"/>
      <c r="AH9" s="97"/>
      <c r="AI9" s="97"/>
      <c r="AJ9" s="97"/>
      <c r="AK9" s="97"/>
      <c r="AL9" s="97"/>
      <c r="AM9" s="97"/>
      <c r="AN9" s="97"/>
      <c r="AO9" s="97"/>
      <c r="AP9" s="97"/>
      <c r="AQ9" s="97"/>
      <c r="AR9" s="97"/>
      <c r="AS9" s="97"/>
      <c r="AT9" s="97"/>
      <c r="AU9" s="97"/>
      <c r="AV9" s="97"/>
      <c r="AW9" s="105"/>
    </row>
    <row r="10" spans="1:49" ht="105" hidden="1" x14ac:dyDescent="0.25">
      <c r="A10" s="3"/>
      <c r="B10" s="100" t="s">
        <v>277</v>
      </c>
      <c r="C10" s="101" t="s">
        <v>316</v>
      </c>
      <c r="D10" s="101" t="s">
        <v>54</v>
      </c>
      <c r="E10" s="101" t="s">
        <v>55</v>
      </c>
      <c r="F10" s="102" t="s">
        <v>317</v>
      </c>
      <c r="G10" s="102" t="s">
        <v>51</v>
      </c>
      <c r="H10" s="101"/>
      <c r="I10" s="103" t="s">
        <v>19</v>
      </c>
      <c r="J10" s="103" t="s">
        <v>56</v>
      </c>
      <c r="K10" s="42"/>
      <c r="L10" s="19"/>
      <c r="M10" s="20"/>
      <c r="N10" s="21"/>
      <c r="O10" s="20"/>
      <c r="P10" s="22"/>
      <c r="Q10" s="9"/>
      <c r="R10" s="9"/>
      <c r="S10" s="9"/>
      <c r="T10" s="9"/>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106"/>
    </row>
    <row r="11" spans="1:49" ht="75" hidden="1" x14ac:dyDescent="0.25">
      <c r="A11" s="3"/>
      <c r="B11" s="107" t="s">
        <v>278</v>
      </c>
      <c r="C11" s="108" t="s">
        <v>285</v>
      </c>
      <c r="D11" s="102" t="s">
        <v>57</v>
      </c>
      <c r="E11" s="102" t="s">
        <v>58</v>
      </c>
      <c r="F11" s="102" t="s">
        <v>318</v>
      </c>
      <c r="G11" s="102" t="s">
        <v>59</v>
      </c>
      <c r="H11" s="101" t="s">
        <v>60</v>
      </c>
      <c r="I11" s="102" t="s">
        <v>19</v>
      </c>
      <c r="J11" s="109" t="s">
        <v>61</v>
      </c>
      <c r="K11" s="42"/>
      <c r="L11" s="19"/>
      <c r="M11" s="20"/>
      <c r="N11" s="21"/>
      <c r="O11" s="20"/>
      <c r="P11" s="22"/>
      <c r="Q11" s="9"/>
      <c r="R11" s="9"/>
      <c r="S11" s="9"/>
      <c r="T11" s="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6"/>
    </row>
    <row r="12" spans="1:49" ht="75" hidden="1" x14ac:dyDescent="0.25">
      <c r="A12" s="3"/>
      <c r="B12" s="110"/>
      <c r="C12" s="108" t="s">
        <v>284</v>
      </c>
      <c r="D12" s="102" t="s">
        <v>62</v>
      </c>
      <c r="E12" s="102" t="s">
        <v>63</v>
      </c>
      <c r="F12" s="102" t="s">
        <v>319</v>
      </c>
      <c r="G12" s="102" t="s">
        <v>64</v>
      </c>
      <c r="H12" s="102" t="s">
        <v>65</v>
      </c>
      <c r="I12" s="102" t="s">
        <v>19</v>
      </c>
      <c r="J12" s="109" t="s">
        <v>61</v>
      </c>
      <c r="K12" s="42"/>
      <c r="L12" s="19"/>
      <c r="M12" s="20"/>
      <c r="N12" s="21"/>
      <c r="O12" s="20"/>
      <c r="P12" s="22"/>
      <c r="Q12" s="9"/>
      <c r="R12" s="9"/>
      <c r="S12" s="9"/>
      <c r="T12" s="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106"/>
    </row>
    <row r="13" spans="1:49" ht="60" hidden="1" x14ac:dyDescent="0.25">
      <c r="A13" s="3"/>
      <c r="B13" s="110"/>
      <c r="C13" s="108" t="s">
        <v>283</v>
      </c>
      <c r="D13" s="101" t="s">
        <v>66</v>
      </c>
      <c r="E13" s="101" t="s">
        <v>67</v>
      </c>
      <c r="F13" s="102" t="s">
        <v>320</v>
      </c>
      <c r="G13" s="102" t="s">
        <v>68</v>
      </c>
      <c r="H13" s="101" t="s">
        <v>69</v>
      </c>
      <c r="I13" s="102" t="s">
        <v>19</v>
      </c>
      <c r="J13" s="109" t="s">
        <v>61</v>
      </c>
      <c r="K13" s="42"/>
      <c r="L13" s="19"/>
      <c r="M13" s="20"/>
      <c r="N13" s="21"/>
      <c r="O13" s="20"/>
      <c r="P13" s="22"/>
      <c r="Q13" s="9"/>
      <c r="R13" s="9"/>
      <c r="S13" s="9"/>
      <c r="T13" s="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106"/>
    </row>
    <row r="14" spans="1:49" ht="45" hidden="1" x14ac:dyDescent="0.25">
      <c r="A14" s="3"/>
      <c r="B14" s="110"/>
      <c r="C14" s="108" t="s">
        <v>282</v>
      </c>
      <c r="D14" s="101" t="s">
        <v>70</v>
      </c>
      <c r="E14" s="101" t="s">
        <v>71</v>
      </c>
      <c r="F14" s="102" t="s">
        <v>321</v>
      </c>
      <c r="G14" s="102" t="s">
        <v>72</v>
      </c>
      <c r="H14" s="101"/>
      <c r="I14" s="102" t="s">
        <v>19</v>
      </c>
      <c r="J14" s="109" t="s">
        <v>61</v>
      </c>
      <c r="K14" s="42"/>
      <c r="L14" s="19"/>
      <c r="M14" s="20"/>
      <c r="N14" s="21"/>
      <c r="O14" s="20"/>
      <c r="P14" s="22"/>
      <c r="Q14" s="9"/>
      <c r="R14" s="9"/>
      <c r="S14" s="9"/>
      <c r="T14" s="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106"/>
    </row>
    <row r="15" spans="1:49" ht="60" hidden="1" x14ac:dyDescent="0.25">
      <c r="A15" s="3"/>
      <c r="B15" s="110"/>
      <c r="C15" s="108" t="s">
        <v>281</v>
      </c>
      <c r="D15" s="101" t="s">
        <v>73</v>
      </c>
      <c r="E15" s="101" t="s">
        <v>74</v>
      </c>
      <c r="F15" s="102" t="s">
        <v>322</v>
      </c>
      <c r="G15" s="102" t="s">
        <v>75</v>
      </c>
      <c r="H15" s="101"/>
      <c r="I15" s="102" t="s">
        <v>19</v>
      </c>
      <c r="J15" s="109" t="s">
        <v>61</v>
      </c>
      <c r="K15" s="42"/>
      <c r="L15" s="19"/>
      <c r="M15" s="20"/>
      <c r="N15" s="21"/>
      <c r="O15" s="20"/>
      <c r="P15" s="22"/>
      <c r="Q15" s="9"/>
      <c r="R15" s="9"/>
      <c r="S15" s="9"/>
      <c r="T15" s="9"/>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106"/>
    </row>
    <row r="16" spans="1:49" ht="60" hidden="1" x14ac:dyDescent="0.25">
      <c r="A16" s="3"/>
      <c r="B16" s="110"/>
      <c r="C16" s="108" t="s">
        <v>280</v>
      </c>
      <c r="D16" s="101" t="s">
        <v>76</v>
      </c>
      <c r="E16" s="101" t="s">
        <v>77</v>
      </c>
      <c r="F16" s="102" t="s">
        <v>323</v>
      </c>
      <c r="G16" s="102" t="s">
        <v>72</v>
      </c>
      <c r="H16" s="101"/>
      <c r="I16" s="102" t="s">
        <v>19</v>
      </c>
      <c r="J16" s="109" t="s">
        <v>61</v>
      </c>
      <c r="K16" s="42"/>
      <c r="L16" s="19"/>
      <c r="M16" s="20"/>
      <c r="N16" s="21"/>
      <c r="O16" s="20"/>
      <c r="P16" s="22"/>
      <c r="Q16" s="9"/>
      <c r="R16" s="9"/>
      <c r="S16" s="9"/>
      <c r="T16" s="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106"/>
    </row>
    <row r="17" spans="1:49" ht="60" hidden="1" x14ac:dyDescent="0.25">
      <c r="A17" s="3"/>
      <c r="B17" s="110"/>
      <c r="C17" s="108" t="s">
        <v>279</v>
      </c>
      <c r="D17" s="101" t="s">
        <v>78</v>
      </c>
      <c r="E17" s="101" t="s">
        <v>79</v>
      </c>
      <c r="F17" s="102" t="s">
        <v>324</v>
      </c>
      <c r="G17" s="102" t="s">
        <v>72</v>
      </c>
      <c r="H17" s="101"/>
      <c r="I17" s="102" t="s">
        <v>19</v>
      </c>
      <c r="J17" s="109" t="s">
        <v>61</v>
      </c>
      <c r="K17" s="42"/>
      <c r="L17" s="19"/>
      <c r="M17" s="20"/>
      <c r="N17" s="21"/>
      <c r="O17" s="20"/>
      <c r="P17" s="22"/>
      <c r="Q17" s="9"/>
      <c r="R17" s="9"/>
      <c r="S17" s="9"/>
      <c r="T17" s="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106"/>
    </row>
    <row r="18" spans="1:49" hidden="1" x14ac:dyDescent="0.25">
      <c r="A18" s="3"/>
      <c r="B18" s="110"/>
      <c r="C18" s="108"/>
      <c r="D18" s="101"/>
      <c r="E18" s="101"/>
      <c r="F18" s="102"/>
      <c r="G18" s="102"/>
      <c r="H18" s="101"/>
      <c r="I18" s="102"/>
      <c r="J18" s="109"/>
      <c r="K18" s="42"/>
      <c r="L18" s="19"/>
      <c r="M18" s="20"/>
      <c r="N18" s="21"/>
      <c r="O18" s="20"/>
      <c r="P18" s="22"/>
      <c r="Q18" s="9"/>
      <c r="R18" s="9"/>
      <c r="S18" s="9"/>
      <c r="T18" s="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106"/>
    </row>
    <row r="19" spans="1:49" ht="45" x14ac:dyDescent="0.25">
      <c r="A19" s="3"/>
      <c r="B19" s="111"/>
      <c r="C19" s="111" t="s">
        <v>362</v>
      </c>
      <c r="D19" s="111"/>
      <c r="E19" s="111"/>
      <c r="F19" s="111"/>
      <c r="G19" s="111"/>
      <c r="H19" s="111"/>
      <c r="I19" s="111"/>
      <c r="J19" s="112"/>
      <c r="K19" s="46"/>
      <c r="L19" s="46"/>
      <c r="M19" s="47"/>
      <c r="N19" s="47"/>
      <c r="O19" s="47"/>
      <c r="P19" s="48"/>
      <c r="Q19" s="49"/>
      <c r="R19" s="49"/>
      <c r="S19" s="49"/>
      <c r="T19" s="49"/>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50"/>
    </row>
    <row r="20" spans="1:49" ht="72.75" customHeight="1" x14ac:dyDescent="0.25">
      <c r="A20" s="3"/>
      <c r="B20" s="108" t="s">
        <v>80</v>
      </c>
      <c r="C20" s="113" t="s">
        <v>81</v>
      </c>
      <c r="D20" s="114" t="s">
        <v>57</v>
      </c>
      <c r="E20" s="114" t="s">
        <v>82</v>
      </c>
      <c r="F20" s="114" t="s">
        <v>325</v>
      </c>
      <c r="G20" s="114" t="s">
        <v>83</v>
      </c>
      <c r="H20" s="113" t="s">
        <v>196</v>
      </c>
      <c r="I20" s="114" t="s">
        <v>106</v>
      </c>
      <c r="J20" s="115" t="s">
        <v>211</v>
      </c>
      <c r="K20" s="52" t="s">
        <v>212</v>
      </c>
      <c r="L20" s="53">
        <v>50</v>
      </c>
      <c r="M20" s="54">
        <v>100</v>
      </c>
      <c r="N20" s="55" t="s">
        <v>213</v>
      </c>
      <c r="O20" s="54"/>
      <c r="P20" s="51">
        <v>2018</v>
      </c>
      <c r="Q20" s="56"/>
      <c r="R20" s="56"/>
      <c r="S20" s="56"/>
      <c r="T20" s="56"/>
      <c r="U20" s="116" t="s">
        <v>214</v>
      </c>
      <c r="V20" s="54">
        <v>46454</v>
      </c>
      <c r="W20" s="54">
        <v>46454</v>
      </c>
      <c r="X20" s="54">
        <v>46454</v>
      </c>
      <c r="Y20" s="54">
        <v>46454</v>
      </c>
      <c r="Z20" s="54">
        <f>W20-Y20</f>
        <v>0</v>
      </c>
      <c r="AA20" s="54">
        <v>46454</v>
      </c>
      <c r="AB20" s="54" t="s">
        <v>215</v>
      </c>
      <c r="AC20" s="189">
        <v>12</v>
      </c>
      <c r="AD20" s="206">
        <f>AC20/L20*100</f>
        <v>24</v>
      </c>
      <c r="AE20" s="54">
        <v>9</v>
      </c>
      <c r="AF20" s="57">
        <f>AE20/AC20*100</f>
        <v>75</v>
      </c>
      <c r="AG20" s="189">
        <v>12</v>
      </c>
      <c r="AH20" s="206">
        <f>AG20/P20*100</f>
        <v>0.59464816650148666</v>
      </c>
      <c r="AI20" s="54">
        <v>8</v>
      </c>
      <c r="AJ20" s="99">
        <f>AI20/AG20*100</f>
        <v>66.666666666666657</v>
      </c>
      <c r="AK20" s="189">
        <v>13</v>
      </c>
      <c r="AL20" s="206">
        <f>AK20/L20*100</f>
        <v>26</v>
      </c>
      <c r="AM20" s="54">
        <v>10</v>
      </c>
      <c r="AN20" s="99">
        <f>AM20/AK20*100</f>
        <v>76.923076923076934</v>
      </c>
      <c r="AO20" s="189">
        <v>13</v>
      </c>
      <c r="AP20" s="54"/>
      <c r="AQ20" s="54"/>
      <c r="AR20" s="54">
        <f>AQ20/AO20*100</f>
        <v>0</v>
      </c>
      <c r="AS20" s="189">
        <v>50</v>
      </c>
      <c r="AT20" s="51">
        <f>AD20+AH20+AL20+AP20</f>
        <v>50.594648166501486</v>
      </c>
      <c r="AU20" s="54">
        <f>AQ20+AM20+AI20+AE20</f>
        <v>27</v>
      </c>
      <c r="AV20" s="99">
        <f>AU20/AS20*100</f>
        <v>54</v>
      </c>
      <c r="AW20" s="117"/>
    </row>
    <row r="21" spans="1:49" ht="75" customHeight="1" x14ac:dyDescent="0.25">
      <c r="A21" s="3"/>
      <c r="B21" s="108" t="s">
        <v>286</v>
      </c>
      <c r="C21" s="113" t="s">
        <v>85</v>
      </c>
      <c r="D21" s="113" t="s">
        <v>86</v>
      </c>
      <c r="E21" s="113" t="s">
        <v>87</v>
      </c>
      <c r="F21" s="114" t="s">
        <v>326</v>
      </c>
      <c r="G21" s="114" t="s">
        <v>88</v>
      </c>
      <c r="H21" s="114" t="s">
        <v>206</v>
      </c>
      <c r="I21" s="118" t="s">
        <v>106</v>
      </c>
      <c r="J21" s="115" t="s">
        <v>211</v>
      </c>
      <c r="K21" s="52" t="s">
        <v>212</v>
      </c>
      <c r="L21" s="53">
        <v>50</v>
      </c>
      <c r="M21" s="54">
        <v>100</v>
      </c>
      <c r="N21" s="55" t="s">
        <v>213</v>
      </c>
      <c r="O21" s="54"/>
      <c r="P21" s="51">
        <v>2018</v>
      </c>
      <c r="Q21" s="56"/>
      <c r="R21" s="56"/>
      <c r="S21" s="56"/>
      <c r="T21" s="56"/>
      <c r="U21" s="114" t="s">
        <v>216</v>
      </c>
      <c r="V21" s="54">
        <v>46454</v>
      </c>
      <c r="W21" s="54">
        <v>46454</v>
      </c>
      <c r="X21" s="54">
        <v>46454</v>
      </c>
      <c r="Y21" s="54">
        <v>46454</v>
      </c>
      <c r="Z21" s="54">
        <f>W21-Y21</f>
        <v>0</v>
      </c>
      <c r="AA21" s="54">
        <v>46454</v>
      </c>
      <c r="AB21" s="54" t="s">
        <v>215</v>
      </c>
      <c r="AC21" s="189">
        <v>12</v>
      </c>
      <c r="AD21" s="99">
        <f>AC21/L21*100</f>
        <v>24</v>
      </c>
      <c r="AE21" s="54">
        <v>9</v>
      </c>
      <c r="AF21" s="57">
        <f>AE21/AC21*100</f>
        <v>75</v>
      </c>
      <c r="AG21" s="189">
        <v>12</v>
      </c>
      <c r="AH21" s="206">
        <f>AG21/P21*100</f>
        <v>0.59464816650148666</v>
      </c>
      <c r="AI21" s="54">
        <v>8</v>
      </c>
      <c r="AJ21" s="99">
        <f>AI21/AG21*100</f>
        <v>66.666666666666657</v>
      </c>
      <c r="AK21" s="189">
        <v>13</v>
      </c>
      <c r="AL21" s="206">
        <f t="shared" ref="AL21:AL23" si="0">AK21/L21*100</f>
        <v>26</v>
      </c>
      <c r="AM21" s="54">
        <v>10</v>
      </c>
      <c r="AN21" s="99">
        <f>AM21/AK21*100</f>
        <v>76.923076923076934</v>
      </c>
      <c r="AO21" s="189">
        <v>13</v>
      </c>
      <c r="AP21" s="54"/>
      <c r="AQ21" s="54"/>
      <c r="AR21" s="54">
        <f>AQ21/AO21*100</f>
        <v>0</v>
      </c>
      <c r="AS21" s="189">
        <v>50</v>
      </c>
      <c r="AT21" s="51">
        <f>AD21+AH21+AL21+AP21</f>
        <v>50.594648166501486</v>
      </c>
      <c r="AU21" s="54">
        <f>AQ21+AM21+AI21+AE21</f>
        <v>27</v>
      </c>
      <c r="AV21" s="99">
        <f>AU21/AS21*100</f>
        <v>54</v>
      </c>
      <c r="AW21" s="117"/>
    </row>
    <row r="22" spans="1:49" ht="62.25" customHeight="1" x14ac:dyDescent="0.25">
      <c r="A22" s="3"/>
      <c r="B22" s="114"/>
      <c r="C22" s="119" t="s">
        <v>89</v>
      </c>
      <c r="D22" s="114" t="s">
        <v>90</v>
      </c>
      <c r="E22" s="114" t="s">
        <v>91</v>
      </c>
      <c r="F22" s="114" t="s">
        <v>327</v>
      </c>
      <c r="G22" s="114" t="s">
        <v>92</v>
      </c>
      <c r="H22" s="114" t="s">
        <v>207</v>
      </c>
      <c r="I22" s="114" t="s">
        <v>106</v>
      </c>
      <c r="J22" s="115" t="s">
        <v>211</v>
      </c>
      <c r="K22" s="52" t="s">
        <v>212</v>
      </c>
      <c r="L22" s="53">
        <v>50</v>
      </c>
      <c r="M22" s="54">
        <v>100</v>
      </c>
      <c r="N22" s="55" t="s">
        <v>213</v>
      </c>
      <c r="O22" s="54"/>
      <c r="P22" s="51">
        <v>2018</v>
      </c>
      <c r="Q22" s="56"/>
      <c r="R22" s="56"/>
      <c r="S22" s="56"/>
      <c r="T22" s="56"/>
      <c r="U22" s="114" t="s">
        <v>216</v>
      </c>
      <c r="V22" s="54">
        <v>46454</v>
      </c>
      <c r="W22" s="54">
        <v>46454</v>
      </c>
      <c r="X22" s="54">
        <v>46454</v>
      </c>
      <c r="Y22" s="54">
        <v>46454</v>
      </c>
      <c r="Z22" s="54">
        <f>W22-Y22</f>
        <v>0</v>
      </c>
      <c r="AA22" s="54">
        <v>46454</v>
      </c>
      <c r="AB22" s="54" t="s">
        <v>215</v>
      </c>
      <c r="AC22" s="189">
        <v>12</v>
      </c>
      <c r="AD22" s="99">
        <f>AC22/L22*100</f>
        <v>24</v>
      </c>
      <c r="AE22" s="54">
        <v>9</v>
      </c>
      <c r="AF22" s="57">
        <f>AE22/AC22*100</f>
        <v>75</v>
      </c>
      <c r="AG22" s="189">
        <v>12</v>
      </c>
      <c r="AH22" s="206">
        <f>AG22/P22*100</f>
        <v>0.59464816650148666</v>
      </c>
      <c r="AI22" s="54">
        <v>8</v>
      </c>
      <c r="AJ22" s="99">
        <f>AI22/AG22*100</f>
        <v>66.666666666666657</v>
      </c>
      <c r="AK22" s="189">
        <v>13</v>
      </c>
      <c r="AL22" s="206">
        <f t="shared" si="0"/>
        <v>26</v>
      </c>
      <c r="AM22" s="54">
        <v>10</v>
      </c>
      <c r="AN22" s="99">
        <f>AM22/AK22*100</f>
        <v>76.923076923076934</v>
      </c>
      <c r="AO22" s="189">
        <v>13</v>
      </c>
      <c r="AP22" s="54"/>
      <c r="AQ22" s="54"/>
      <c r="AR22" s="54">
        <f>AQ22/AO22*100</f>
        <v>0</v>
      </c>
      <c r="AS22" s="189">
        <v>50</v>
      </c>
      <c r="AT22" s="51">
        <f>AD22+AH22+AL22+AP22</f>
        <v>50.594648166501486</v>
      </c>
      <c r="AU22" s="54">
        <f>AQ22+AM22+AI22+AE22</f>
        <v>27</v>
      </c>
      <c r="AV22" s="99">
        <f>AU22/AS22*100</f>
        <v>54</v>
      </c>
      <c r="AW22" s="117"/>
    </row>
    <row r="23" spans="1:49" ht="59.25" customHeight="1" x14ac:dyDescent="0.25">
      <c r="A23" s="3"/>
      <c r="B23" s="108" t="s">
        <v>80</v>
      </c>
      <c r="C23" s="119" t="s">
        <v>93</v>
      </c>
      <c r="D23" s="114" t="s">
        <v>94</v>
      </c>
      <c r="E23" s="114" t="s">
        <v>95</v>
      </c>
      <c r="F23" s="114" t="s">
        <v>328</v>
      </c>
      <c r="G23" s="114" t="s">
        <v>96</v>
      </c>
      <c r="H23" s="114" t="s">
        <v>208</v>
      </c>
      <c r="I23" s="114" t="s">
        <v>106</v>
      </c>
      <c r="J23" s="115" t="s">
        <v>211</v>
      </c>
      <c r="K23" s="52" t="s">
        <v>212</v>
      </c>
      <c r="L23" s="53">
        <v>1</v>
      </c>
      <c r="M23" s="54">
        <v>100</v>
      </c>
      <c r="N23" s="55" t="s">
        <v>213</v>
      </c>
      <c r="O23" s="54"/>
      <c r="P23" s="51">
        <v>2018</v>
      </c>
      <c r="Q23" s="56"/>
      <c r="R23" s="56"/>
      <c r="S23" s="56"/>
      <c r="T23" s="56"/>
      <c r="U23" s="114" t="s">
        <v>216</v>
      </c>
      <c r="V23" s="54">
        <v>46454</v>
      </c>
      <c r="W23" s="54">
        <v>46454</v>
      </c>
      <c r="X23" s="54">
        <v>46454</v>
      </c>
      <c r="Y23" s="54">
        <v>46454</v>
      </c>
      <c r="Z23" s="54">
        <f>W23-Y23</f>
        <v>0</v>
      </c>
      <c r="AA23" s="54">
        <v>46454</v>
      </c>
      <c r="AB23" s="54" t="s">
        <v>215</v>
      </c>
      <c r="AC23" s="189">
        <v>1</v>
      </c>
      <c r="AD23" s="99">
        <f>AC23/L23*100</f>
        <v>100</v>
      </c>
      <c r="AE23" s="54">
        <v>1</v>
      </c>
      <c r="AF23" s="57">
        <f>AE23/AC23*100</f>
        <v>100</v>
      </c>
      <c r="AG23" s="189">
        <v>0</v>
      </c>
      <c r="AH23" s="206">
        <f>AG23/P23*100</f>
        <v>0</v>
      </c>
      <c r="AI23" s="51">
        <v>0</v>
      </c>
      <c r="AJ23" s="99">
        <v>0</v>
      </c>
      <c r="AK23" s="189">
        <v>0</v>
      </c>
      <c r="AL23" s="206">
        <f t="shared" si="0"/>
        <v>0</v>
      </c>
      <c r="AM23" s="54">
        <v>0</v>
      </c>
      <c r="AN23" s="99">
        <v>0</v>
      </c>
      <c r="AO23" s="189">
        <v>0</v>
      </c>
      <c r="AP23" s="54"/>
      <c r="AQ23" s="54"/>
      <c r="AR23" s="54">
        <v>0</v>
      </c>
      <c r="AS23" s="189">
        <v>1</v>
      </c>
      <c r="AT23" s="51">
        <f>AD23+AH23+AL23+AP23</f>
        <v>100</v>
      </c>
      <c r="AU23" s="54">
        <v>1</v>
      </c>
      <c r="AV23" s="99">
        <f>AU23/AS23*100</f>
        <v>100</v>
      </c>
      <c r="AW23" s="205" t="s">
        <v>387</v>
      </c>
    </row>
    <row r="24" spans="1:49" ht="70.5" customHeight="1" x14ac:dyDescent="0.25">
      <c r="A24" s="3"/>
      <c r="B24" s="108" t="s">
        <v>84</v>
      </c>
      <c r="C24" s="113" t="s">
        <v>210</v>
      </c>
      <c r="D24" s="114" t="s">
        <v>97</v>
      </c>
      <c r="E24" s="114" t="s">
        <v>98</v>
      </c>
      <c r="F24" s="114" t="s">
        <v>329</v>
      </c>
      <c r="G24" s="114" t="s">
        <v>99</v>
      </c>
      <c r="H24" s="114" t="s">
        <v>209</v>
      </c>
      <c r="I24" s="114" t="s">
        <v>106</v>
      </c>
      <c r="J24" s="115" t="s">
        <v>211</v>
      </c>
      <c r="K24" s="52" t="s">
        <v>212</v>
      </c>
      <c r="L24" s="53">
        <v>1</v>
      </c>
      <c r="M24" s="54">
        <v>100</v>
      </c>
      <c r="N24" s="55" t="s">
        <v>213</v>
      </c>
      <c r="O24" s="54"/>
      <c r="P24" s="51">
        <v>2018</v>
      </c>
      <c r="Q24" s="56"/>
      <c r="R24" s="56"/>
      <c r="S24" s="56"/>
      <c r="T24" s="56"/>
      <c r="U24" s="114" t="s">
        <v>216</v>
      </c>
      <c r="V24" s="54">
        <v>46454</v>
      </c>
      <c r="W24" s="54">
        <v>46454</v>
      </c>
      <c r="X24" s="54">
        <v>46454</v>
      </c>
      <c r="Y24" s="54">
        <v>46454</v>
      </c>
      <c r="Z24" s="54">
        <f>W24-Y24</f>
        <v>0</v>
      </c>
      <c r="AA24" s="54">
        <v>46454</v>
      </c>
      <c r="AB24" s="54" t="s">
        <v>215</v>
      </c>
      <c r="AC24" s="189">
        <v>1</v>
      </c>
      <c r="AD24" s="99">
        <f>AC24/L24*100</f>
        <v>100</v>
      </c>
      <c r="AE24" s="54">
        <v>1</v>
      </c>
      <c r="AF24" s="57">
        <f>AE24/AC24*100</f>
        <v>100</v>
      </c>
      <c r="AG24" s="189">
        <v>0</v>
      </c>
      <c r="AH24" s="206">
        <f>AG24/P24*100</f>
        <v>0</v>
      </c>
      <c r="AI24" s="51">
        <v>0</v>
      </c>
      <c r="AJ24" s="99">
        <v>0</v>
      </c>
      <c r="AK24" s="189">
        <v>0</v>
      </c>
      <c r="AL24" s="206">
        <f>AK24/L24*100</f>
        <v>0</v>
      </c>
      <c r="AM24" s="54">
        <v>0</v>
      </c>
      <c r="AN24" s="99">
        <v>0</v>
      </c>
      <c r="AO24" s="189">
        <v>0</v>
      </c>
      <c r="AP24" s="54"/>
      <c r="AQ24" s="54"/>
      <c r="AR24" s="54"/>
      <c r="AS24" s="189">
        <v>1</v>
      </c>
      <c r="AT24" s="51">
        <f>AD24+AH24+AL24+AP24</f>
        <v>100</v>
      </c>
      <c r="AU24" s="54">
        <v>1</v>
      </c>
      <c r="AV24" s="99">
        <v>100</v>
      </c>
      <c r="AW24" s="128" t="s">
        <v>388</v>
      </c>
    </row>
    <row r="25" spans="1:49" ht="62.25" customHeight="1" x14ac:dyDescent="0.25">
      <c r="A25" s="3"/>
      <c r="B25" s="120"/>
      <c r="C25" s="120" t="s">
        <v>284</v>
      </c>
      <c r="D25" s="121"/>
      <c r="E25" s="121"/>
      <c r="F25" s="121"/>
      <c r="G25" s="121"/>
      <c r="H25" s="121"/>
      <c r="I25" s="121"/>
      <c r="J25" s="83"/>
      <c r="K25" s="81"/>
      <c r="L25" s="81"/>
      <c r="M25" s="82"/>
      <c r="N25" s="83"/>
      <c r="O25" s="82"/>
      <c r="P25" s="84"/>
      <c r="Q25" s="85"/>
      <c r="R25" s="85"/>
      <c r="S25" s="85"/>
      <c r="T25" s="85"/>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122"/>
    </row>
    <row r="26" spans="1:49" ht="60" x14ac:dyDescent="0.25">
      <c r="A26" s="3"/>
      <c r="B26" s="108" t="s">
        <v>80</v>
      </c>
      <c r="C26" s="123" t="s">
        <v>100</v>
      </c>
      <c r="D26" s="115" t="s">
        <v>22</v>
      </c>
      <c r="E26" s="115" t="s">
        <v>101</v>
      </c>
      <c r="F26" s="115" t="s">
        <v>330</v>
      </c>
      <c r="G26" s="115" t="s">
        <v>225</v>
      </c>
      <c r="H26" s="115" t="s">
        <v>220</v>
      </c>
      <c r="I26" s="115" t="s">
        <v>106</v>
      </c>
      <c r="J26" s="115" t="s">
        <v>221</v>
      </c>
      <c r="K26" s="52"/>
      <c r="L26" s="53"/>
      <c r="M26" s="54"/>
      <c r="N26" s="55"/>
      <c r="O26" s="54"/>
      <c r="P26" s="51"/>
      <c r="Q26" s="56"/>
      <c r="R26" s="56"/>
      <c r="S26" s="56"/>
      <c r="T26" s="56"/>
      <c r="U26" s="54"/>
      <c r="V26" s="54"/>
      <c r="W26" s="54"/>
      <c r="X26" s="54"/>
      <c r="Y26" s="54"/>
      <c r="Z26" s="54"/>
      <c r="AA26" s="54"/>
      <c r="AB26" s="116"/>
      <c r="AC26" s="190"/>
      <c r="AD26" s="54"/>
      <c r="AE26" s="54"/>
      <c r="AF26" s="54"/>
      <c r="AG26" s="190"/>
      <c r="AH26" s="54"/>
      <c r="AI26" s="54"/>
      <c r="AJ26" s="54"/>
      <c r="AK26" s="190"/>
      <c r="AL26" s="54"/>
      <c r="AM26" s="54"/>
      <c r="AN26" s="54"/>
      <c r="AO26" s="190"/>
      <c r="AP26" s="54"/>
      <c r="AQ26" s="54"/>
      <c r="AR26" s="54"/>
      <c r="AS26" s="190"/>
      <c r="AT26" s="54"/>
      <c r="AU26" s="54"/>
      <c r="AV26" s="54"/>
      <c r="AW26" s="117"/>
    </row>
    <row r="27" spans="1:49" ht="60" x14ac:dyDescent="0.25">
      <c r="A27" s="3"/>
      <c r="B27" s="108" t="s">
        <v>84</v>
      </c>
      <c r="C27" s="113" t="s">
        <v>102</v>
      </c>
      <c r="D27" s="115" t="s">
        <v>103</v>
      </c>
      <c r="E27" s="115" t="s">
        <v>104</v>
      </c>
      <c r="F27" s="115" t="s">
        <v>331</v>
      </c>
      <c r="G27" s="115" t="s">
        <v>105</v>
      </c>
      <c r="H27" s="115" t="s">
        <v>217</v>
      </c>
      <c r="I27" s="115" t="s">
        <v>106</v>
      </c>
      <c r="J27" s="115" t="s">
        <v>61</v>
      </c>
      <c r="K27" s="52" t="s">
        <v>212</v>
      </c>
      <c r="L27" s="53">
        <v>1</v>
      </c>
      <c r="M27" s="54">
        <v>100</v>
      </c>
      <c r="N27" s="55" t="s">
        <v>213</v>
      </c>
      <c r="O27" s="54"/>
      <c r="P27" s="51">
        <v>2018</v>
      </c>
      <c r="Q27" s="9"/>
      <c r="R27" s="9"/>
      <c r="S27" s="9"/>
      <c r="T27" s="9"/>
      <c r="U27" s="54" t="s">
        <v>223</v>
      </c>
      <c r="V27" s="54">
        <v>46454</v>
      </c>
      <c r="W27" s="54">
        <v>794</v>
      </c>
      <c r="X27" s="54">
        <v>794</v>
      </c>
      <c r="Y27" s="54">
        <v>794</v>
      </c>
      <c r="Z27" s="54">
        <v>0</v>
      </c>
      <c r="AA27" s="54">
        <v>794</v>
      </c>
      <c r="AB27" s="116" t="s">
        <v>224</v>
      </c>
      <c r="AC27" s="189">
        <v>1</v>
      </c>
      <c r="AD27" s="54">
        <f>AC27/L30*100</f>
        <v>100</v>
      </c>
      <c r="AE27" s="54">
        <v>1</v>
      </c>
      <c r="AF27" s="54">
        <f>AE27/AC27*100</f>
        <v>100</v>
      </c>
      <c r="AG27" s="189">
        <v>0</v>
      </c>
      <c r="AH27" s="99">
        <v>0</v>
      </c>
      <c r="AI27" s="54"/>
      <c r="AJ27" s="99">
        <v>0</v>
      </c>
      <c r="AK27" s="189">
        <v>0</v>
      </c>
      <c r="AL27" s="206">
        <f>AK27/L27*100</f>
        <v>0</v>
      </c>
      <c r="AM27" s="54">
        <v>0</v>
      </c>
      <c r="AN27" s="206">
        <v>0</v>
      </c>
      <c r="AO27" s="189">
        <v>0</v>
      </c>
      <c r="AP27" s="54"/>
      <c r="AQ27" s="54"/>
      <c r="AR27" s="54">
        <v>0</v>
      </c>
      <c r="AS27" s="189">
        <v>0</v>
      </c>
      <c r="AT27" s="54">
        <v>100</v>
      </c>
      <c r="AU27" s="54">
        <v>1</v>
      </c>
      <c r="AV27" s="54">
        <v>100</v>
      </c>
      <c r="AW27" s="128" t="s">
        <v>389</v>
      </c>
    </row>
    <row r="28" spans="1:49" ht="75" x14ac:dyDescent="0.25">
      <c r="A28" s="3"/>
      <c r="B28" s="114"/>
      <c r="C28" s="113" t="s">
        <v>107</v>
      </c>
      <c r="D28" s="115" t="s">
        <v>22</v>
      </c>
      <c r="E28" s="115" t="s">
        <v>108</v>
      </c>
      <c r="F28" s="115" t="s">
        <v>332</v>
      </c>
      <c r="G28" s="115" t="s">
        <v>228</v>
      </c>
      <c r="H28" s="115" t="s">
        <v>218</v>
      </c>
      <c r="I28" s="115" t="s">
        <v>106</v>
      </c>
      <c r="J28" s="115" t="s">
        <v>221</v>
      </c>
      <c r="K28" s="52" t="s">
        <v>212</v>
      </c>
      <c r="L28" s="53">
        <v>3360</v>
      </c>
      <c r="M28" s="54">
        <v>100</v>
      </c>
      <c r="N28" s="55" t="s">
        <v>222</v>
      </c>
      <c r="O28" s="54"/>
      <c r="P28" s="51">
        <v>2018</v>
      </c>
      <c r="Q28" s="56"/>
      <c r="R28" s="56"/>
      <c r="S28" s="56"/>
      <c r="T28" s="56"/>
      <c r="U28" s="54" t="s">
        <v>223</v>
      </c>
      <c r="V28" s="54">
        <v>46454</v>
      </c>
      <c r="W28" s="54">
        <v>46454</v>
      </c>
      <c r="X28" s="54">
        <v>794</v>
      </c>
      <c r="Y28" s="54">
        <v>795</v>
      </c>
      <c r="Z28" s="54">
        <f>W28-Y28</f>
        <v>45659</v>
      </c>
      <c r="AA28" s="54">
        <v>795</v>
      </c>
      <c r="AB28" s="116" t="s">
        <v>224</v>
      </c>
      <c r="AC28" s="189">
        <v>795</v>
      </c>
      <c r="AD28" s="99">
        <f>AC28/L28*100</f>
        <v>23.660714285714285</v>
      </c>
      <c r="AE28" s="54">
        <v>600</v>
      </c>
      <c r="AF28" s="57">
        <f>AE28/AC28*100</f>
        <v>75.471698113207552</v>
      </c>
      <c r="AG28" s="189">
        <v>795</v>
      </c>
      <c r="AH28" s="99">
        <f>AG28/P28*100</f>
        <v>39.395441030723489</v>
      </c>
      <c r="AI28" s="54">
        <v>660</v>
      </c>
      <c r="AJ28" s="57">
        <f>AI28/AG28*100</f>
        <v>83.018867924528308</v>
      </c>
      <c r="AK28" s="189">
        <v>795</v>
      </c>
      <c r="AL28" s="99">
        <f>AK28/L28*100</f>
        <v>23.660714285714285</v>
      </c>
      <c r="AM28" s="54">
        <v>756</v>
      </c>
      <c r="AN28" s="57">
        <f>AM28/AK28*100</f>
        <v>95.094339622641513</v>
      </c>
      <c r="AO28" s="189">
        <v>795</v>
      </c>
      <c r="AP28" s="54"/>
      <c r="AQ28" s="54"/>
      <c r="AR28" s="99">
        <f>AQ28/AO28*100</f>
        <v>0</v>
      </c>
      <c r="AS28" s="189">
        <f>AC28+AG28+AK28+AO28</f>
        <v>3180</v>
      </c>
      <c r="AT28" s="99">
        <f>AD28+AH28+AL28+AP28</f>
        <v>86.716869602152059</v>
      </c>
      <c r="AU28" s="51">
        <f>AQ28+AM28+AI28+AE28</f>
        <v>2016</v>
      </c>
      <c r="AV28" s="99">
        <f>AU28/AS28*100</f>
        <v>63.39622641509434</v>
      </c>
      <c r="AW28" s="128" t="s">
        <v>367</v>
      </c>
    </row>
    <row r="29" spans="1:49" ht="75" x14ac:dyDescent="0.25">
      <c r="A29" s="3"/>
      <c r="B29" s="108" t="s">
        <v>80</v>
      </c>
      <c r="C29" s="123" t="s">
        <v>109</v>
      </c>
      <c r="D29" s="115" t="s">
        <v>110</v>
      </c>
      <c r="E29" s="115" t="s">
        <v>111</v>
      </c>
      <c r="F29" s="115" t="s">
        <v>333</v>
      </c>
      <c r="G29" s="115" t="s">
        <v>112</v>
      </c>
      <c r="H29" s="115" t="s">
        <v>113</v>
      </c>
      <c r="I29" s="115"/>
      <c r="J29" s="115" t="s">
        <v>229</v>
      </c>
      <c r="K29" s="63"/>
      <c r="L29" s="63"/>
      <c r="M29" s="20"/>
      <c r="N29" s="20"/>
      <c r="O29" s="20"/>
      <c r="P29" s="22"/>
      <c r="Q29" s="20"/>
      <c r="R29" s="20"/>
      <c r="S29" s="20"/>
      <c r="T29" s="20"/>
      <c r="U29" s="20"/>
      <c r="V29" s="20"/>
      <c r="W29" s="20"/>
      <c r="X29" s="20"/>
      <c r="Y29" s="20"/>
      <c r="Z29" s="20"/>
      <c r="AA29" s="20"/>
      <c r="AB29" s="116"/>
      <c r="AC29" s="175"/>
      <c r="AD29" s="20"/>
      <c r="AE29" s="20"/>
      <c r="AF29" s="20"/>
      <c r="AG29" s="160"/>
      <c r="AH29" s="20"/>
      <c r="AI29" s="20"/>
      <c r="AJ29" s="20"/>
      <c r="AK29" s="175"/>
      <c r="AL29" s="20"/>
      <c r="AM29" s="20"/>
      <c r="AN29" s="20"/>
      <c r="AO29" s="175"/>
      <c r="AP29" s="20"/>
      <c r="AQ29" s="20"/>
      <c r="AR29" s="20"/>
      <c r="AS29" s="175"/>
      <c r="AT29" s="20"/>
      <c r="AU29" s="20"/>
      <c r="AV29" s="20"/>
      <c r="AW29" s="117"/>
    </row>
    <row r="30" spans="1:49" ht="60" x14ac:dyDescent="0.25">
      <c r="A30" s="3"/>
      <c r="B30" s="108" t="s">
        <v>84</v>
      </c>
      <c r="C30" s="124" t="s">
        <v>114</v>
      </c>
      <c r="D30" s="115" t="s">
        <v>115</v>
      </c>
      <c r="E30" s="115" t="s">
        <v>116</v>
      </c>
      <c r="F30" s="115" t="s">
        <v>334</v>
      </c>
      <c r="G30" s="115" t="s">
        <v>226</v>
      </c>
      <c r="H30" s="115" t="s">
        <v>219</v>
      </c>
      <c r="I30" s="115" t="s">
        <v>106</v>
      </c>
      <c r="J30" s="115" t="s">
        <v>230</v>
      </c>
      <c r="K30" s="52" t="s">
        <v>212</v>
      </c>
      <c r="L30" s="53">
        <v>1</v>
      </c>
      <c r="M30" s="54">
        <v>100</v>
      </c>
      <c r="N30" s="55" t="s">
        <v>213</v>
      </c>
      <c r="O30" s="54"/>
      <c r="P30" s="51">
        <v>2018</v>
      </c>
      <c r="Q30" s="9"/>
      <c r="R30" s="9"/>
      <c r="S30" s="9"/>
      <c r="T30" s="9"/>
      <c r="U30" s="54" t="s">
        <v>223</v>
      </c>
      <c r="V30" s="54">
        <v>46454</v>
      </c>
      <c r="W30" s="54">
        <v>795</v>
      </c>
      <c r="X30" s="54">
        <v>795</v>
      </c>
      <c r="Y30" s="54">
        <v>795</v>
      </c>
      <c r="Z30" s="54">
        <v>0</v>
      </c>
      <c r="AA30" s="54">
        <v>795</v>
      </c>
      <c r="AB30" s="116" t="s">
        <v>224</v>
      </c>
      <c r="AC30" s="189">
        <v>1</v>
      </c>
      <c r="AD30" s="54">
        <f>AC30/L30*100</f>
        <v>100</v>
      </c>
      <c r="AE30" s="54">
        <v>1</v>
      </c>
      <c r="AF30" s="54">
        <f>AE30/AC30*100</f>
        <v>100</v>
      </c>
      <c r="AG30" s="190">
        <v>0</v>
      </c>
      <c r="AH30" s="99">
        <v>0</v>
      </c>
      <c r="AI30" s="54">
        <v>0</v>
      </c>
      <c r="AJ30" s="99">
        <v>0</v>
      </c>
      <c r="AK30" s="189">
        <v>0</v>
      </c>
      <c r="AL30" s="99">
        <f>AK30/L30*100</f>
        <v>0</v>
      </c>
      <c r="AM30" s="54">
        <v>0</v>
      </c>
      <c r="AN30" s="57">
        <v>0</v>
      </c>
      <c r="AO30" s="189">
        <v>0</v>
      </c>
      <c r="AP30" s="54"/>
      <c r="AQ30" s="54"/>
      <c r="AR30" s="54"/>
      <c r="AS30" s="189">
        <v>0</v>
      </c>
      <c r="AT30" s="54">
        <v>100</v>
      </c>
      <c r="AU30" s="54">
        <v>1</v>
      </c>
      <c r="AV30" s="54">
        <v>100</v>
      </c>
      <c r="AW30" s="128" t="s">
        <v>368</v>
      </c>
    </row>
    <row r="31" spans="1:49" ht="54.75" customHeight="1" x14ac:dyDescent="0.25">
      <c r="A31" s="3"/>
      <c r="B31" s="114"/>
      <c r="C31" s="124" t="s">
        <v>117</v>
      </c>
      <c r="D31" s="115" t="s">
        <v>118</v>
      </c>
      <c r="E31" s="115" t="s">
        <v>119</v>
      </c>
      <c r="F31" s="115" t="s">
        <v>335</v>
      </c>
      <c r="G31" s="115" t="s">
        <v>227</v>
      </c>
      <c r="H31" s="115"/>
      <c r="I31" s="115" t="s">
        <v>386</v>
      </c>
      <c r="J31" s="115" t="s">
        <v>61</v>
      </c>
      <c r="K31" s="52" t="s">
        <v>212</v>
      </c>
      <c r="L31" s="53">
        <v>60</v>
      </c>
      <c r="M31" s="54">
        <v>100</v>
      </c>
      <c r="N31" s="55" t="s">
        <v>213</v>
      </c>
      <c r="O31" s="54"/>
      <c r="P31" s="51">
        <v>2018</v>
      </c>
      <c r="Q31" s="56"/>
      <c r="R31" s="56"/>
      <c r="S31" s="56"/>
      <c r="T31" s="56"/>
      <c r="U31" s="54" t="s">
        <v>223</v>
      </c>
      <c r="V31" s="54">
        <v>46454</v>
      </c>
      <c r="W31" s="54"/>
      <c r="X31" s="54"/>
      <c r="Y31" s="54"/>
      <c r="Z31" s="54"/>
      <c r="AA31" s="54">
        <v>60</v>
      </c>
      <c r="AB31" s="116" t="s">
        <v>224</v>
      </c>
      <c r="AC31" s="189">
        <v>15</v>
      </c>
      <c r="AD31" s="54">
        <f>AC31/L31*100</f>
        <v>25</v>
      </c>
      <c r="AE31" s="54">
        <v>18</v>
      </c>
      <c r="AF31" s="99">
        <f>AE31/AC31*100</f>
        <v>120</v>
      </c>
      <c r="AG31" s="190">
        <v>23</v>
      </c>
      <c r="AH31" s="99">
        <f>AG31/P31*100</f>
        <v>1.1397423191278493</v>
      </c>
      <c r="AI31" s="54">
        <v>9</v>
      </c>
      <c r="AJ31" s="99">
        <f>AI31/AG31*100</f>
        <v>39.130434782608695</v>
      </c>
      <c r="AK31" s="189">
        <v>15</v>
      </c>
      <c r="AL31" s="99">
        <f>AK31/L31*100</f>
        <v>25</v>
      </c>
      <c r="AM31" s="54">
        <v>12</v>
      </c>
      <c r="AN31" s="99">
        <f>AM31/AK31*100</f>
        <v>80</v>
      </c>
      <c r="AO31" s="189">
        <v>15</v>
      </c>
      <c r="AP31" s="99"/>
      <c r="AQ31" s="54"/>
      <c r="AR31" s="99"/>
      <c r="AS31" s="189">
        <v>60</v>
      </c>
      <c r="AT31" s="99">
        <f>AD31+AH31+AL31+AP31</f>
        <v>51.139742319127848</v>
      </c>
      <c r="AU31" s="54">
        <f>AE31+AI31+AM31+AQ31</f>
        <v>39</v>
      </c>
      <c r="AV31" s="99">
        <f>AU31/AS31*100</f>
        <v>65</v>
      </c>
      <c r="AW31" s="117"/>
    </row>
    <row r="32" spans="1:49" ht="59.25" customHeight="1" x14ac:dyDescent="0.25">
      <c r="A32" s="3"/>
      <c r="B32" s="125"/>
      <c r="C32" s="125" t="s">
        <v>363</v>
      </c>
      <c r="D32" s="125"/>
      <c r="E32" s="125"/>
      <c r="F32" s="125"/>
      <c r="G32" s="125"/>
      <c r="H32" s="125"/>
      <c r="I32" s="93"/>
      <c r="J32" s="94"/>
      <c r="K32" s="94"/>
      <c r="L32" s="94"/>
      <c r="M32" s="126"/>
      <c r="N32" s="126"/>
      <c r="O32" s="126"/>
      <c r="P32" s="127"/>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row>
    <row r="33" spans="1:49" ht="59.25" customHeight="1" x14ac:dyDescent="0.25">
      <c r="A33" s="3"/>
      <c r="B33" s="108" t="s">
        <v>80</v>
      </c>
      <c r="C33" s="172" t="s">
        <v>370</v>
      </c>
      <c r="D33" s="102" t="s">
        <v>255</v>
      </c>
      <c r="E33" s="102" t="s">
        <v>256</v>
      </c>
      <c r="F33" s="102" t="s">
        <v>336</v>
      </c>
      <c r="G33" s="102" t="s">
        <v>120</v>
      </c>
      <c r="H33" s="102" t="s">
        <v>121</v>
      </c>
      <c r="I33" s="55" t="s">
        <v>19</v>
      </c>
      <c r="J33" s="55" t="s">
        <v>239</v>
      </c>
      <c r="K33" s="52" t="s">
        <v>237</v>
      </c>
      <c r="L33" s="53">
        <v>9</v>
      </c>
      <c r="M33" s="54">
        <v>100</v>
      </c>
      <c r="N33" s="55" t="s">
        <v>238</v>
      </c>
      <c r="O33" s="54"/>
      <c r="P33" s="51">
        <v>2018</v>
      </c>
      <c r="Q33" s="56"/>
      <c r="R33" s="56"/>
      <c r="S33" s="56"/>
      <c r="T33" s="56"/>
      <c r="U33" s="114" t="s">
        <v>249</v>
      </c>
      <c r="V33" s="55"/>
      <c r="W33" s="54"/>
      <c r="X33" s="54"/>
      <c r="Y33" s="54"/>
      <c r="Z33" s="54"/>
      <c r="AA33" s="54"/>
      <c r="AB33" s="114"/>
      <c r="AC33" s="189">
        <v>7</v>
      </c>
      <c r="AD33" s="99">
        <f t="shared" ref="AD33:AD44" si="1">AC33/L33*100</f>
        <v>77.777777777777786</v>
      </c>
      <c r="AE33" s="54">
        <v>7</v>
      </c>
      <c r="AF33" s="99">
        <f t="shared" ref="AF33" si="2">AE33/AC33*100</f>
        <v>100</v>
      </c>
      <c r="AG33" s="189">
        <v>2</v>
      </c>
      <c r="AH33" s="99">
        <f>AG33/L33*100</f>
        <v>22.222222222222221</v>
      </c>
      <c r="AI33" s="54">
        <v>2</v>
      </c>
      <c r="AJ33" s="99">
        <f t="shared" ref="AJ33:AJ44" si="3">AI33/AG33*100</f>
        <v>100</v>
      </c>
      <c r="AK33" s="191">
        <v>0</v>
      </c>
      <c r="AL33" s="206">
        <f>AK33/L33*100</f>
        <v>0</v>
      </c>
      <c r="AM33" s="203">
        <v>0</v>
      </c>
      <c r="AN33" s="206">
        <v>0</v>
      </c>
      <c r="AO33" s="191">
        <v>0</v>
      </c>
      <c r="AP33" s="55"/>
      <c r="AQ33" s="55"/>
      <c r="AR33" s="115"/>
      <c r="AS33" s="192">
        <v>9</v>
      </c>
      <c r="AT33" s="99">
        <f t="shared" ref="AT33:AT44" si="4">AD33+AH33+AL33+AP33</f>
        <v>100</v>
      </c>
      <c r="AU33" s="54">
        <f t="shared" ref="AU33:AU44" si="5">AQ33+AM33+AI33+AE33</f>
        <v>9</v>
      </c>
      <c r="AV33" s="99">
        <f t="shared" ref="AV33:AV44" si="6">AU33/AS33*100</f>
        <v>100</v>
      </c>
      <c r="AW33" s="115"/>
    </row>
    <row r="34" spans="1:49" ht="58.5" customHeight="1" x14ac:dyDescent="0.25">
      <c r="A34" s="3"/>
      <c r="B34" s="108" t="s">
        <v>84</v>
      </c>
      <c r="C34" s="113" t="s">
        <v>371</v>
      </c>
      <c r="D34" s="102" t="s">
        <v>122</v>
      </c>
      <c r="E34" s="102" t="s">
        <v>123</v>
      </c>
      <c r="F34" s="102" t="s">
        <v>337</v>
      </c>
      <c r="G34" s="102" t="s">
        <v>120</v>
      </c>
      <c r="H34" s="102"/>
      <c r="I34" s="55" t="s">
        <v>19</v>
      </c>
      <c r="J34" s="55" t="s">
        <v>239</v>
      </c>
      <c r="K34" s="52" t="s">
        <v>237</v>
      </c>
      <c r="L34" s="53">
        <v>18</v>
      </c>
      <c r="M34" s="54">
        <v>100</v>
      </c>
      <c r="N34" s="55" t="s">
        <v>238</v>
      </c>
      <c r="O34" s="54"/>
      <c r="P34" s="51">
        <v>2018</v>
      </c>
      <c r="Q34" s="56"/>
      <c r="R34" s="56"/>
      <c r="S34" s="56"/>
      <c r="T34" s="56"/>
      <c r="U34" s="114" t="s">
        <v>249</v>
      </c>
      <c r="V34" s="55"/>
      <c r="W34" s="54"/>
      <c r="X34" s="54"/>
      <c r="Y34" s="54"/>
      <c r="Z34" s="54"/>
      <c r="AA34" s="54"/>
      <c r="AB34" s="114" t="s">
        <v>240</v>
      </c>
      <c r="AC34" s="189">
        <v>7</v>
      </c>
      <c r="AD34" s="99">
        <f t="shared" si="1"/>
        <v>38.888888888888893</v>
      </c>
      <c r="AE34" s="54">
        <v>7</v>
      </c>
      <c r="AF34" s="99">
        <f t="shared" ref="AF34:AF44" si="7">AE34/AC34*100</f>
        <v>100</v>
      </c>
      <c r="AG34" s="189">
        <v>2</v>
      </c>
      <c r="AH34" s="99">
        <f t="shared" ref="AH34:AH44" si="8">AG34/L34*100</f>
        <v>11.111111111111111</v>
      </c>
      <c r="AI34" s="54">
        <v>7</v>
      </c>
      <c r="AJ34" s="99">
        <f t="shared" si="3"/>
        <v>350</v>
      </c>
      <c r="AK34" s="191">
        <v>9</v>
      </c>
      <c r="AL34" s="206">
        <f t="shared" ref="AL34:AL44" si="9">AK34/L34*100</f>
        <v>50</v>
      </c>
      <c r="AM34" s="203">
        <v>7</v>
      </c>
      <c r="AN34" s="99">
        <f t="shared" ref="AN34:AN44" si="10">AM34/AK34*100</f>
        <v>77.777777777777786</v>
      </c>
      <c r="AO34" s="191">
        <v>0</v>
      </c>
      <c r="AP34" s="203"/>
      <c r="AQ34" s="55"/>
      <c r="AR34" s="115"/>
      <c r="AS34" s="192">
        <v>18</v>
      </c>
      <c r="AT34" s="51">
        <f t="shared" si="4"/>
        <v>100</v>
      </c>
      <c r="AU34" s="54">
        <f t="shared" si="5"/>
        <v>21</v>
      </c>
      <c r="AV34" s="99">
        <f t="shared" si="6"/>
        <v>116.66666666666667</v>
      </c>
      <c r="AW34" s="115"/>
    </row>
    <row r="35" spans="1:49" ht="63" customHeight="1" x14ac:dyDescent="0.25">
      <c r="A35" s="3"/>
      <c r="B35" s="114"/>
      <c r="C35" s="113" t="s">
        <v>372</v>
      </c>
      <c r="D35" s="102" t="s">
        <v>124</v>
      </c>
      <c r="E35" s="102" t="s">
        <v>125</v>
      </c>
      <c r="F35" s="102" t="s">
        <v>338</v>
      </c>
      <c r="G35" s="101" t="s">
        <v>120</v>
      </c>
      <c r="H35" s="102"/>
      <c r="I35" s="55" t="s">
        <v>19</v>
      </c>
      <c r="J35" s="55" t="s">
        <v>239</v>
      </c>
      <c r="K35" s="52" t="s">
        <v>237</v>
      </c>
      <c r="L35" s="207">
        <v>18</v>
      </c>
      <c r="M35" s="56">
        <v>100</v>
      </c>
      <c r="N35" s="55" t="s">
        <v>238</v>
      </c>
      <c r="O35" s="54"/>
      <c r="P35" s="51">
        <v>2018</v>
      </c>
      <c r="Q35" s="56"/>
      <c r="R35" s="56"/>
      <c r="S35" s="56"/>
      <c r="T35" s="56"/>
      <c r="U35" s="114" t="s">
        <v>249</v>
      </c>
      <c r="V35" s="55"/>
      <c r="W35" s="54"/>
      <c r="X35" s="54"/>
      <c r="Y35" s="54"/>
      <c r="Z35" s="54"/>
      <c r="AA35" s="54"/>
      <c r="AB35" s="114" t="s">
        <v>240</v>
      </c>
      <c r="AC35" s="189">
        <v>7</v>
      </c>
      <c r="AD35" s="99">
        <f t="shared" si="1"/>
        <v>38.888888888888893</v>
      </c>
      <c r="AE35" s="54">
        <v>7</v>
      </c>
      <c r="AF35" s="99">
        <f t="shared" si="7"/>
        <v>100</v>
      </c>
      <c r="AG35" s="189">
        <v>2</v>
      </c>
      <c r="AH35" s="99">
        <f t="shared" si="8"/>
        <v>11.111111111111111</v>
      </c>
      <c r="AI35" s="54">
        <v>7</v>
      </c>
      <c r="AJ35" s="99">
        <f t="shared" si="3"/>
        <v>350</v>
      </c>
      <c r="AK35" s="191">
        <v>9</v>
      </c>
      <c r="AL35" s="206">
        <f t="shared" si="9"/>
        <v>50</v>
      </c>
      <c r="AM35" s="203">
        <v>7</v>
      </c>
      <c r="AN35" s="99">
        <f t="shared" si="10"/>
        <v>77.777777777777786</v>
      </c>
      <c r="AO35" s="191">
        <v>0</v>
      </c>
      <c r="AP35" s="203"/>
      <c r="AQ35" s="55"/>
      <c r="AR35" s="115"/>
      <c r="AS35" s="204">
        <v>18</v>
      </c>
      <c r="AT35" s="51">
        <f t="shared" si="4"/>
        <v>100</v>
      </c>
      <c r="AU35" s="54">
        <f t="shared" si="5"/>
        <v>21</v>
      </c>
      <c r="AV35" s="99">
        <f t="shared" si="6"/>
        <v>116.66666666666667</v>
      </c>
      <c r="AW35" s="115"/>
    </row>
    <row r="36" spans="1:49" ht="60" x14ac:dyDescent="0.25">
      <c r="A36" s="3"/>
      <c r="B36" s="108" t="s">
        <v>80</v>
      </c>
      <c r="C36" s="108" t="s">
        <v>373</v>
      </c>
      <c r="D36" s="102" t="s">
        <v>126</v>
      </c>
      <c r="E36" s="102" t="s">
        <v>127</v>
      </c>
      <c r="F36" s="102" t="s">
        <v>339</v>
      </c>
      <c r="G36" s="101" t="s">
        <v>128</v>
      </c>
      <c r="H36" s="102" t="s">
        <v>129</v>
      </c>
      <c r="I36" s="55" t="s">
        <v>19</v>
      </c>
      <c r="J36" s="55" t="s">
        <v>239</v>
      </c>
      <c r="K36" s="52" t="s">
        <v>237</v>
      </c>
      <c r="L36" s="207">
        <v>10</v>
      </c>
      <c r="M36" s="56">
        <v>100</v>
      </c>
      <c r="N36" s="55" t="s">
        <v>238</v>
      </c>
      <c r="O36" s="54"/>
      <c r="P36" s="51">
        <v>2018</v>
      </c>
      <c r="Q36" s="56"/>
      <c r="R36" s="56"/>
      <c r="S36" s="56"/>
      <c r="T36" s="56"/>
      <c r="U36" s="114" t="s">
        <v>249</v>
      </c>
      <c r="V36" s="55"/>
      <c r="W36" s="54"/>
      <c r="X36" s="54"/>
      <c r="Y36" s="54"/>
      <c r="Z36" s="54"/>
      <c r="AA36" s="54"/>
      <c r="AB36" s="114" t="s">
        <v>240</v>
      </c>
      <c r="AC36" s="189">
        <v>10</v>
      </c>
      <c r="AD36" s="54">
        <f t="shared" si="1"/>
        <v>100</v>
      </c>
      <c r="AE36" s="54">
        <v>10</v>
      </c>
      <c r="AF36" s="54">
        <f t="shared" si="7"/>
        <v>100</v>
      </c>
      <c r="AG36" s="189">
        <v>0</v>
      </c>
      <c r="AH36" s="99">
        <f t="shared" si="8"/>
        <v>0</v>
      </c>
      <c r="AI36" s="54">
        <v>0</v>
      </c>
      <c r="AJ36" s="99">
        <v>0</v>
      </c>
      <c r="AK36" s="191">
        <v>0</v>
      </c>
      <c r="AL36" s="206">
        <f t="shared" si="9"/>
        <v>0</v>
      </c>
      <c r="AM36" s="203">
        <v>0</v>
      </c>
      <c r="AN36" s="99">
        <v>0</v>
      </c>
      <c r="AO36" s="191">
        <v>0</v>
      </c>
      <c r="AP36" s="203"/>
      <c r="AQ36" s="55"/>
      <c r="AR36" s="115"/>
      <c r="AS36" s="204">
        <v>10</v>
      </c>
      <c r="AT36" s="51">
        <f t="shared" si="4"/>
        <v>100</v>
      </c>
      <c r="AU36" s="54">
        <f t="shared" si="5"/>
        <v>10</v>
      </c>
      <c r="AV36" s="99">
        <f t="shared" si="6"/>
        <v>100</v>
      </c>
      <c r="AW36" s="115"/>
    </row>
    <row r="37" spans="1:49" ht="73.5" customHeight="1" x14ac:dyDescent="0.25">
      <c r="A37" s="3"/>
      <c r="B37" s="108" t="s">
        <v>84</v>
      </c>
      <c r="C37" s="113" t="s">
        <v>374</v>
      </c>
      <c r="D37" s="102" t="s">
        <v>122</v>
      </c>
      <c r="E37" s="102" t="s">
        <v>130</v>
      </c>
      <c r="F37" s="102" t="s">
        <v>340</v>
      </c>
      <c r="G37" s="101" t="s">
        <v>131</v>
      </c>
      <c r="H37" s="102"/>
      <c r="I37" s="55" t="s">
        <v>19</v>
      </c>
      <c r="J37" s="55" t="s">
        <v>239</v>
      </c>
      <c r="K37" s="52" t="s">
        <v>237</v>
      </c>
      <c r="L37" s="207">
        <v>10</v>
      </c>
      <c r="M37" s="56">
        <v>100</v>
      </c>
      <c r="N37" s="55" t="s">
        <v>238</v>
      </c>
      <c r="O37" s="54"/>
      <c r="P37" s="51">
        <v>2018</v>
      </c>
      <c r="Q37" s="56"/>
      <c r="R37" s="56"/>
      <c r="S37" s="56"/>
      <c r="T37" s="56"/>
      <c r="U37" s="114" t="s">
        <v>249</v>
      </c>
      <c r="V37" s="55"/>
      <c r="W37" s="54"/>
      <c r="X37" s="54"/>
      <c r="Y37" s="54"/>
      <c r="Z37" s="54"/>
      <c r="AA37" s="54"/>
      <c r="AB37" s="114" t="s">
        <v>240</v>
      </c>
      <c r="AC37" s="189">
        <v>10</v>
      </c>
      <c r="AD37" s="54">
        <f t="shared" si="1"/>
        <v>100</v>
      </c>
      <c r="AE37" s="54">
        <v>10</v>
      </c>
      <c r="AF37" s="54">
        <f t="shared" si="7"/>
        <v>100</v>
      </c>
      <c r="AG37" s="189">
        <v>0</v>
      </c>
      <c r="AH37" s="99">
        <f t="shared" si="8"/>
        <v>0</v>
      </c>
      <c r="AI37" s="54">
        <v>0</v>
      </c>
      <c r="AJ37" s="99">
        <v>0</v>
      </c>
      <c r="AK37" s="191">
        <v>0</v>
      </c>
      <c r="AL37" s="206">
        <f>AK37/L37*100</f>
        <v>0</v>
      </c>
      <c r="AM37" s="203">
        <v>0</v>
      </c>
      <c r="AN37" s="99">
        <v>0</v>
      </c>
      <c r="AO37" s="191">
        <v>0</v>
      </c>
      <c r="AP37" s="203"/>
      <c r="AQ37" s="55"/>
      <c r="AR37" s="115"/>
      <c r="AS37" s="204">
        <v>10</v>
      </c>
      <c r="AT37" s="51">
        <f t="shared" si="4"/>
        <v>100</v>
      </c>
      <c r="AU37" s="54">
        <f t="shared" si="5"/>
        <v>10</v>
      </c>
      <c r="AV37" s="99">
        <f t="shared" si="6"/>
        <v>100</v>
      </c>
      <c r="AW37" s="115"/>
    </row>
    <row r="38" spans="1:49" s="7" customFormat="1" ht="81" customHeight="1" x14ac:dyDescent="0.25">
      <c r="A38" s="6"/>
      <c r="B38" s="114"/>
      <c r="C38" s="113" t="s">
        <v>375</v>
      </c>
      <c r="D38" s="102" t="s">
        <v>132</v>
      </c>
      <c r="E38" s="102" t="s">
        <v>133</v>
      </c>
      <c r="F38" s="102" t="s">
        <v>341</v>
      </c>
      <c r="G38" s="101" t="s">
        <v>134</v>
      </c>
      <c r="H38" s="102"/>
      <c r="I38" s="55" t="s">
        <v>19</v>
      </c>
      <c r="J38" s="55" t="s">
        <v>239</v>
      </c>
      <c r="K38" s="52" t="s">
        <v>237</v>
      </c>
      <c r="L38" s="59">
        <v>700</v>
      </c>
      <c r="M38" s="92">
        <v>100</v>
      </c>
      <c r="N38" s="55" t="s">
        <v>238</v>
      </c>
      <c r="O38" s="54"/>
      <c r="P38" s="51">
        <v>2018</v>
      </c>
      <c r="Q38" s="62"/>
      <c r="R38" s="62"/>
      <c r="S38" s="62"/>
      <c r="T38" s="62"/>
      <c r="U38" s="116" t="s">
        <v>250</v>
      </c>
      <c r="V38" s="55"/>
      <c r="W38" s="129"/>
      <c r="X38" s="129"/>
      <c r="Y38" s="129"/>
      <c r="Z38" s="129"/>
      <c r="AA38" s="129"/>
      <c r="AB38" s="114" t="s">
        <v>240</v>
      </c>
      <c r="AC38" s="189">
        <v>300</v>
      </c>
      <c r="AD38" s="130">
        <f t="shared" si="1"/>
        <v>42.857142857142854</v>
      </c>
      <c r="AE38" s="129">
        <v>300</v>
      </c>
      <c r="AF38" s="129">
        <f t="shared" si="7"/>
        <v>100</v>
      </c>
      <c r="AG38" s="189">
        <v>200</v>
      </c>
      <c r="AH38" s="99">
        <f t="shared" si="8"/>
        <v>28.571428571428569</v>
      </c>
      <c r="AI38" s="129">
        <v>0</v>
      </c>
      <c r="AJ38" s="99">
        <f t="shared" si="3"/>
        <v>0</v>
      </c>
      <c r="AK38" s="191">
        <v>200</v>
      </c>
      <c r="AL38" s="206">
        <f t="shared" si="9"/>
        <v>28.571428571428569</v>
      </c>
      <c r="AM38" s="203">
        <v>200</v>
      </c>
      <c r="AN38" s="99">
        <f t="shared" si="10"/>
        <v>100</v>
      </c>
      <c r="AO38" s="191">
        <v>0</v>
      </c>
      <c r="AP38" s="203"/>
      <c r="AQ38" s="55"/>
      <c r="AR38" s="115"/>
      <c r="AS38" s="193">
        <v>700</v>
      </c>
      <c r="AT38" s="51">
        <f t="shared" si="4"/>
        <v>99.999999999999986</v>
      </c>
      <c r="AU38" s="54">
        <f t="shared" si="5"/>
        <v>500</v>
      </c>
      <c r="AV38" s="99">
        <f t="shared" si="6"/>
        <v>71.428571428571431</v>
      </c>
      <c r="AW38" s="115"/>
    </row>
    <row r="39" spans="1:49" s="7" customFormat="1" ht="60" x14ac:dyDescent="0.25">
      <c r="A39" s="6"/>
      <c r="B39" s="114"/>
      <c r="C39" s="113" t="s">
        <v>376</v>
      </c>
      <c r="D39" s="102" t="s">
        <v>135</v>
      </c>
      <c r="E39" s="102" t="s">
        <v>136</v>
      </c>
      <c r="F39" s="102" t="s">
        <v>342</v>
      </c>
      <c r="G39" s="101" t="s">
        <v>137</v>
      </c>
      <c r="H39" s="102"/>
      <c r="I39" s="55" t="s">
        <v>19</v>
      </c>
      <c r="J39" s="55" t="s">
        <v>239</v>
      </c>
      <c r="K39" s="52" t="s">
        <v>237</v>
      </c>
      <c r="L39" s="59">
        <v>230</v>
      </c>
      <c r="M39" s="60">
        <v>100</v>
      </c>
      <c r="N39" s="55" t="s">
        <v>238</v>
      </c>
      <c r="O39" s="54"/>
      <c r="P39" s="51">
        <v>2018</v>
      </c>
      <c r="Q39" s="62"/>
      <c r="R39" s="62"/>
      <c r="S39" s="62"/>
      <c r="T39" s="62"/>
      <c r="U39" s="116" t="s">
        <v>250</v>
      </c>
      <c r="V39" s="129"/>
      <c r="W39" s="129"/>
      <c r="X39" s="129"/>
      <c r="Y39" s="129"/>
      <c r="Z39" s="129"/>
      <c r="AA39" s="129"/>
      <c r="AB39" s="114" t="s">
        <v>240</v>
      </c>
      <c r="AC39" s="189">
        <v>69</v>
      </c>
      <c r="AD39" s="130">
        <f t="shared" si="1"/>
        <v>30</v>
      </c>
      <c r="AE39" s="129">
        <v>67</v>
      </c>
      <c r="AF39" s="130">
        <f t="shared" si="7"/>
        <v>97.101449275362313</v>
      </c>
      <c r="AG39" s="189">
        <v>57</v>
      </c>
      <c r="AH39" s="99">
        <f t="shared" si="8"/>
        <v>24.782608695652176</v>
      </c>
      <c r="AI39" s="129">
        <v>67</v>
      </c>
      <c r="AJ39" s="99">
        <f t="shared" si="3"/>
        <v>117.54385964912282</v>
      </c>
      <c r="AK39" s="189">
        <v>47</v>
      </c>
      <c r="AL39" s="206">
        <f>AK39/L39*100</f>
        <v>20.434782608695652</v>
      </c>
      <c r="AM39" s="129">
        <v>40</v>
      </c>
      <c r="AN39" s="99">
        <f t="shared" si="10"/>
        <v>85.106382978723403</v>
      </c>
      <c r="AO39" s="189">
        <v>59</v>
      </c>
      <c r="AP39" s="129"/>
      <c r="AQ39" s="129"/>
      <c r="AR39" s="129"/>
      <c r="AS39" s="193">
        <v>232</v>
      </c>
      <c r="AT39" s="51">
        <f t="shared" si="4"/>
        <v>75.217391304347828</v>
      </c>
      <c r="AU39" s="54">
        <f t="shared" si="5"/>
        <v>174</v>
      </c>
      <c r="AV39" s="99">
        <f t="shared" si="6"/>
        <v>75</v>
      </c>
      <c r="AW39" s="129"/>
    </row>
    <row r="40" spans="1:49" s="7" customFormat="1" ht="60" x14ac:dyDescent="0.25">
      <c r="A40" s="6"/>
      <c r="B40" s="108" t="s">
        <v>80</v>
      </c>
      <c r="C40" s="108" t="s">
        <v>377</v>
      </c>
      <c r="D40" s="102" t="s">
        <v>138</v>
      </c>
      <c r="E40" s="102" t="s">
        <v>139</v>
      </c>
      <c r="F40" s="102" t="s">
        <v>343</v>
      </c>
      <c r="G40" s="101" t="s">
        <v>140</v>
      </c>
      <c r="H40" s="102"/>
      <c r="I40" s="55" t="s">
        <v>19</v>
      </c>
      <c r="J40" s="55" t="s">
        <v>239</v>
      </c>
      <c r="K40" s="52" t="s">
        <v>237</v>
      </c>
      <c r="L40" s="59">
        <v>14</v>
      </c>
      <c r="M40" s="62">
        <v>100</v>
      </c>
      <c r="N40" s="55" t="s">
        <v>238</v>
      </c>
      <c r="O40" s="54"/>
      <c r="P40" s="51">
        <v>2018</v>
      </c>
      <c r="Q40" s="62"/>
      <c r="R40" s="62"/>
      <c r="S40" s="62"/>
      <c r="T40" s="62"/>
      <c r="U40" s="131" t="s">
        <v>251</v>
      </c>
      <c r="V40" s="129"/>
      <c r="W40" s="129"/>
      <c r="X40" s="129"/>
      <c r="Y40" s="129"/>
      <c r="Z40" s="129"/>
      <c r="AA40" s="129"/>
      <c r="AB40" s="113" t="s">
        <v>241</v>
      </c>
      <c r="AC40" s="189">
        <v>3</v>
      </c>
      <c r="AD40" s="130">
        <f t="shared" si="1"/>
        <v>21.428571428571427</v>
      </c>
      <c r="AE40" s="129">
        <v>3</v>
      </c>
      <c r="AF40" s="129">
        <f t="shared" si="7"/>
        <v>100</v>
      </c>
      <c r="AG40" s="189">
        <v>5</v>
      </c>
      <c r="AH40" s="99">
        <f t="shared" si="8"/>
        <v>35.714285714285715</v>
      </c>
      <c r="AI40" s="129">
        <v>3</v>
      </c>
      <c r="AJ40" s="99">
        <f t="shared" si="3"/>
        <v>60</v>
      </c>
      <c r="AK40" s="189">
        <v>3</v>
      </c>
      <c r="AL40" s="206">
        <f t="shared" si="9"/>
        <v>21.428571428571427</v>
      </c>
      <c r="AM40" s="129">
        <v>3</v>
      </c>
      <c r="AN40" s="99">
        <f t="shared" si="10"/>
        <v>100</v>
      </c>
      <c r="AO40" s="189">
        <v>3</v>
      </c>
      <c r="AP40" s="130"/>
      <c r="AQ40" s="129"/>
      <c r="AR40" s="129"/>
      <c r="AS40" s="193">
        <v>14</v>
      </c>
      <c r="AT40" s="51">
        <f t="shared" si="4"/>
        <v>78.571428571428569</v>
      </c>
      <c r="AU40" s="54">
        <f t="shared" si="5"/>
        <v>9</v>
      </c>
      <c r="AV40" s="99">
        <f t="shared" si="6"/>
        <v>64.285714285714292</v>
      </c>
      <c r="AW40" s="129"/>
    </row>
    <row r="41" spans="1:49" s="7" customFormat="1" ht="60" x14ac:dyDescent="0.25">
      <c r="A41" s="6"/>
      <c r="B41" s="108" t="s">
        <v>84</v>
      </c>
      <c r="C41" s="113" t="s">
        <v>378</v>
      </c>
      <c r="D41" s="102" t="s">
        <v>141</v>
      </c>
      <c r="E41" s="102" t="s">
        <v>142</v>
      </c>
      <c r="F41" s="102" t="s">
        <v>344</v>
      </c>
      <c r="G41" s="101" t="s">
        <v>143</v>
      </c>
      <c r="H41" s="102"/>
      <c r="I41" s="55" t="s">
        <v>19</v>
      </c>
      <c r="J41" s="55" t="s">
        <v>239</v>
      </c>
      <c r="K41" s="52" t="s">
        <v>237</v>
      </c>
      <c r="L41" s="59">
        <v>14</v>
      </c>
      <c r="M41" s="62">
        <v>100</v>
      </c>
      <c r="N41" s="55" t="s">
        <v>238</v>
      </c>
      <c r="O41" s="54"/>
      <c r="P41" s="51">
        <v>2018</v>
      </c>
      <c r="Q41" s="62"/>
      <c r="R41" s="62"/>
      <c r="S41" s="62"/>
      <c r="T41" s="62"/>
      <c r="U41" s="131" t="s">
        <v>251</v>
      </c>
      <c r="V41" s="129"/>
      <c r="W41" s="129"/>
      <c r="X41" s="129"/>
      <c r="Y41" s="129"/>
      <c r="Z41" s="129"/>
      <c r="AA41" s="129"/>
      <c r="AB41" s="113" t="s">
        <v>241</v>
      </c>
      <c r="AC41" s="189">
        <v>3</v>
      </c>
      <c r="AD41" s="130">
        <f t="shared" si="1"/>
        <v>21.428571428571427</v>
      </c>
      <c r="AE41" s="129">
        <v>3</v>
      </c>
      <c r="AF41" s="129">
        <f t="shared" si="7"/>
        <v>100</v>
      </c>
      <c r="AG41" s="189">
        <v>5</v>
      </c>
      <c r="AH41" s="99">
        <f t="shared" si="8"/>
        <v>35.714285714285715</v>
      </c>
      <c r="AI41" s="129">
        <v>4</v>
      </c>
      <c r="AJ41" s="99">
        <f t="shared" si="3"/>
        <v>80</v>
      </c>
      <c r="AK41" s="189">
        <v>3</v>
      </c>
      <c r="AL41" s="206">
        <f t="shared" si="9"/>
        <v>21.428571428571427</v>
      </c>
      <c r="AM41" s="129">
        <v>3</v>
      </c>
      <c r="AN41" s="99">
        <f t="shared" si="10"/>
        <v>100</v>
      </c>
      <c r="AO41" s="189">
        <v>3</v>
      </c>
      <c r="AP41" s="130"/>
      <c r="AQ41" s="129"/>
      <c r="AR41" s="129"/>
      <c r="AS41" s="193">
        <v>14</v>
      </c>
      <c r="AT41" s="51">
        <f t="shared" si="4"/>
        <v>78.571428571428569</v>
      </c>
      <c r="AU41" s="54">
        <f t="shared" si="5"/>
        <v>10</v>
      </c>
      <c r="AV41" s="99">
        <f t="shared" si="6"/>
        <v>71.428571428571431</v>
      </c>
      <c r="AW41" s="129"/>
    </row>
    <row r="42" spans="1:49" s="7" customFormat="1" ht="74.25" customHeight="1" x14ac:dyDescent="0.25">
      <c r="A42" s="6"/>
      <c r="B42" s="114"/>
      <c r="C42" s="113" t="s">
        <v>379</v>
      </c>
      <c r="D42" s="102" t="s">
        <v>144</v>
      </c>
      <c r="E42" s="102" t="s">
        <v>145</v>
      </c>
      <c r="F42" s="102" t="s">
        <v>345</v>
      </c>
      <c r="G42" s="101" t="s">
        <v>143</v>
      </c>
      <c r="H42" s="102"/>
      <c r="I42" s="55" t="s">
        <v>19</v>
      </c>
      <c r="J42" s="55" t="s">
        <v>239</v>
      </c>
      <c r="K42" s="52" t="s">
        <v>237</v>
      </c>
      <c r="L42" s="59">
        <v>4</v>
      </c>
      <c r="M42" s="62">
        <v>100</v>
      </c>
      <c r="N42" s="55" t="s">
        <v>238</v>
      </c>
      <c r="O42" s="54"/>
      <c r="P42" s="51">
        <v>2018</v>
      </c>
      <c r="Q42" s="62"/>
      <c r="R42" s="62"/>
      <c r="S42" s="62"/>
      <c r="T42" s="62"/>
      <c r="U42" s="131" t="s">
        <v>251</v>
      </c>
      <c r="V42" s="129"/>
      <c r="W42" s="129"/>
      <c r="X42" s="129"/>
      <c r="Y42" s="129"/>
      <c r="Z42" s="129"/>
      <c r="AA42" s="129"/>
      <c r="AB42" s="113" t="s">
        <v>242</v>
      </c>
      <c r="AC42" s="189">
        <v>1</v>
      </c>
      <c r="AD42" s="130">
        <f t="shared" si="1"/>
        <v>25</v>
      </c>
      <c r="AE42" s="129">
        <v>1</v>
      </c>
      <c r="AF42" s="169">
        <f t="shared" si="7"/>
        <v>100</v>
      </c>
      <c r="AG42" s="189">
        <v>1</v>
      </c>
      <c r="AH42" s="99">
        <f t="shared" si="8"/>
        <v>25</v>
      </c>
      <c r="AI42" s="129">
        <v>1</v>
      </c>
      <c r="AJ42" s="99">
        <f t="shared" si="3"/>
        <v>100</v>
      </c>
      <c r="AK42" s="189">
        <v>1</v>
      </c>
      <c r="AL42" s="206">
        <f t="shared" si="9"/>
        <v>25</v>
      </c>
      <c r="AM42" s="129">
        <v>1</v>
      </c>
      <c r="AN42" s="99">
        <f t="shared" si="10"/>
        <v>100</v>
      </c>
      <c r="AO42" s="189">
        <v>1</v>
      </c>
      <c r="AP42" s="129"/>
      <c r="AQ42" s="129"/>
      <c r="AR42" s="129"/>
      <c r="AS42" s="193">
        <v>4</v>
      </c>
      <c r="AT42" s="51">
        <f t="shared" si="4"/>
        <v>75</v>
      </c>
      <c r="AU42" s="54">
        <f t="shared" si="5"/>
        <v>3</v>
      </c>
      <c r="AV42" s="99">
        <f t="shared" si="6"/>
        <v>75</v>
      </c>
      <c r="AW42" s="113" t="s">
        <v>391</v>
      </c>
    </row>
    <row r="43" spans="1:49" s="7" customFormat="1" ht="60" x14ac:dyDescent="0.25">
      <c r="A43" s="6"/>
      <c r="B43" s="114"/>
      <c r="C43" s="113" t="s">
        <v>146</v>
      </c>
      <c r="D43" s="102" t="s">
        <v>147</v>
      </c>
      <c r="E43" s="102" t="s">
        <v>148</v>
      </c>
      <c r="F43" s="102" t="s">
        <v>346</v>
      </c>
      <c r="G43" s="101" t="s">
        <v>143</v>
      </c>
      <c r="H43" s="102"/>
      <c r="I43" s="55" t="s">
        <v>19</v>
      </c>
      <c r="J43" s="55" t="s">
        <v>239</v>
      </c>
      <c r="K43" s="52" t="s">
        <v>237</v>
      </c>
      <c r="L43" s="59">
        <v>7</v>
      </c>
      <c r="M43" s="62">
        <v>100</v>
      </c>
      <c r="N43" s="55" t="s">
        <v>238</v>
      </c>
      <c r="O43" s="54"/>
      <c r="P43" s="51">
        <v>2018</v>
      </c>
      <c r="Q43" s="62"/>
      <c r="R43" s="62"/>
      <c r="S43" s="62"/>
      <c r="T43" s="62"/>
      <c r="U43" s="131" t="s">
        <v>251</v>
      </c>
      <c r="V43" s="129"/>
      <c r="W43" s="129"/>
      <c r="X43" s="129"/>
      <c r="Y43" s="129"/>
      <c r="Z43" s="129"/>
      <c r="AA43" s="129"/>
      <c r="AB43" s="113" t="s">
        <v>241</v>
      </c>
      <c r="AC43" s="189">
        <v>7</v>
      </c>
      <c r="AD43" s="130">
        <f t="shared" si="1"/>
        <v>100</v>
      </c>
      <c r="AE43" s="129">
        <v>5</v>
      </c>
      <c r="AF43" s="130">
        <f t="shared" si="7"/>
        <v>71.428571428571431</v>
      </c>
      <c r="AG43" s="189">
        <v>0</v>
      </c>
      <c r="AH43" s="99">
        <f t="shared" si="8"/>
        <v>0</v>
      </c>
      <c r="AI43" s="129">
        <v>0</v>
      </c>
      <c r="AJ43" s="99">
        <v>0</v>
      </c>
      <c r="AK43" s="189">
        <v>7</v>
      </c>
      <c r="AL43" s="206">
        <f>AK43/L43*100</f>
        <v>100</v>
      </c>
      <c r="AM43" s="129">
        <v>7</v>
      </c>
      <c r="AN43" s="99">
        <f t="shared" si="10"/>
        <v>100</v>
      </c>
      <c r="AO43" s="189">
        <v>0</v>
      </c>
      <c r="AP43" s="129"/>
      <c r="AQ43" s="129"/>
      <c r="AR43" s="129"/>
      <c r="AS43" s="193">
        <v>14</v>
      </c>
      <c r="AT43" s="51">
        <f t="shared" si="4"/>
        <v>200</v>
      </c>
      <c r="AU43" s="54">
        <f t="shared" si="5"/>
        <v>12</v>
      </c>
      <c r="AV43" s="99">
        <f t="shared" si="6"/>
        <v>85.714285714285708</v>
      </c>
      <c r="AW43" s="132"/>
    </row>
    <row r="44" spans="1:49" s="7" customFormat="1" ht="60" x14ac:dyDescent="0.25">
      <c r="A44" s="6"/>
      <c r="B44" s="108" t="s">
        <v>80</v>
      </c>
      <c r="C44" s="108" t="s">
        <v>149</v>
      </c>
      <c r="D44" s="102" t="s">
        <v>150</v>
      </c>
      <c r="E44" s="101" t="s">
        <v>151</v>
      </c>
      <c r="F44" s="102" t="s">
        <v>345</v>
      </c>
      <c r="G44" s="101" t="s">
        <v>152</v>
      </c>
      <c r="H44" s="102"/>
      <c r="I44" s="55" t="s">
        <v>19</v>
      </c>
      <c r="J44" s="55" t="s">
        <v>239</v>
      </c>
      <c r="K44" s="52" t="s">
        <v>237</v>
      </c>
      <c r="L44" s="59">
        <v>870</v>
      </c>
      <c r="M44" s="62">
        <v>100</v>
      </c>
      <c r="N44" s="55" t="s">
        <v>238</v>
      </c>
      <c r="O44" s="54"/>
      <c r="P44" s="51">
        <v>2018</v>
      </c>
      <c r="Q44" s="62"/>
      <c r="R44" s="62"/>
      <c r="S44" s="62"/>
      <c r="T44" s="62"/>
      <c r="U44" s="116" t="s">
        <v>250</v>
      </c>
      <c r="V44" s="129"/>
      <c r="W44" s="129"/>
      <c r="X44" s="129"/>
      <c r="Y44" s="129"/>
      <c r="Z44" s="129"/>
      <c r="AA44" s="129"/>
      <c r="AB44" s="114" t="s">
        <v>240</v>
      </c>
      <c r="AC44" s="189">
        <v>180</v>
      </c>
      <c r="AD44" s="130">
        <f t="shared" si="1"/>
        <v>20.689655172413794</v>
      </c>
      <c r="AE44" s="129">
        <v>170</v>
      </c>
      <c r="AF44" s="130">
        <f t="shared" si="7"/>
        <v>94.444444444444443</v>
      </c>
      <c r="AG44" s="189">
        <v>255</v>
      </c>
      <c r="AH44" s="99">
        <f t="shared" si="8"/>
        <v>29.310344827586203</v>
      </c>
      <c r="AI44" s="129">
        <v>170</v>
      </c>
      <c r="AJ44" s="99">
        <f t="shared" si="3"/>
        <v>66.666666666666657</v>
      </c>
      <c r="AK44" s="189">
        <v>255</v>
      </c>
      <c r="AL44" s="206">
        <f t="shared" si="9"/>
        <v>29.310344827586203</v>
      </c>
      <c r="AM44" s="129">
        <v>200</v>
      </c>
      <c r="AN44" s="99">
        <f t="shared" si="10"/>
        <v>78.431372549019613</v>
      </c>
      <c r="AO44" s="189">
        <v>180</v>
      </c>
      <c r="AP44" s="130"/>
      <c r="AQ44" s="129"/>
      <c r="AR44" s="129"/>
      <c r="AS44" s="193">
        <v>870</v>
      </c>
      <c r="AT44" s="51">
        <f t="shared" si="4"/>
        <v>79.310344827586206</v>
      </c>
      <c r="AU44" s="54">
        <f t="shared" si="5"/>
        <v>540</v>
      </c>
      <c r="AV44" s="99">
        <f t="shared" si="6"/>
        <v>62.068965517241381</v>
      </c>
      <c r="AW44" s="133"/>
    </row>
    <row r="45" spans="1:49" s="7" customFormat="1" ht="48.75" customHeight="1" x14ac:dyDescent="0.25">
      <c r="A45" s="6"/>
      <c r="B45" s="134"/>
      <c r="C45" s="134" t="s">
        <v>364</v>
      </c>
      <c r="D45" s="135"/>
      <c r="E45" s="135"/>
      <c r="F45" s="135"/>
      <c r="G45" s="135"/>
      <c r="H45" s="135"/>
      <c r="I45" s="135"/>
      <c r="J45" s="136"/>
      <c r="K45" s="64"/>
      <c r="L45" s="65"/>
      <c r="M45" s="66"/>
      <c r="N45" s="137"/>
      <c r="O45" s="67"/>
      <c r="P45" s="68"/>
      <c r="Q45" s="66"/>
      <c r="R45" s="66"/>
      <c r="S45" s="66"/>
      <c r="T45" s="66"/>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9"/>
    </row>
    <row r="46" spans="1:49" s="7" customFormat="1" ht="60" x14ac:dyDescent="0.25">
      <c r="A46" s="6"/>
      <c r="B46" s="108" t="s">
        <v>80</v>
      </c>
      <c r="C46" s="113" t="s">
        <v>153</v>
      </c>
      <c r="D46" s="102" t="s">
        <v>154</v>
      </c>
      <c r="E46" s="102" t="s">
        <v>155</v>
      </c>
      <c r="F46" s="102" t="s">
        <v>347</v>
      </c>
      <c r="G46" s="101" t="s">
        <v>390</v>
      </c>
      <c r="H46" s="102" t="s">
        <v>287</v>
      </c>
      <c r="I46" s="102" t="s">
        <v>19</v>
      </c>
      <c r="J46" s="140" t="s">
        <v>243</v>
      </c>
      <c r="K46" s="58" t="s">
        <v>212</v>
      </c>
      <c r="L46" s="69">
        <v>85</v>
      </c>
      <c r="M46" s="70">
        <v>1</v>
      </c>
      <c r="N46" s="70" t="s">
        <v>222</v>
      </c>
      <c r="O46" s="60"/>
      <c r="P46" s="60">
        <v>2018</v>
      </c>
      <c r="Q46" s="62"/>
      <c r="R46" s="62"/>
      <c r="S46" s="62"/>
      <c r="T46" s="62">
        <v>5.0999999999999996</v>
      </c>
      <c r="U46" s="113" t="s">
        <v>231</v>
      </c>
      <c r="V46" s="141">
        <v>4098</v>
      </c>
      <c r="W46" s="95">
        <v>85</v>
      </c>
      <c r="X46" s="95"/>
      <c r="Y46" s="95">
        <v>85</v>
      </c>
      <c r="Z46" s="95">
        <v>0</v>
      </c>
      <c r="AA46" s="95">
        <v>240</v>
      </c>
      <c r="AB46" s="113" t="s">
        <v>232</v>
      </c>
      <c r="AC46" s="189">
        <v>22</v>
      </c>
      <c r="AD46" s="169">
        <f>AC46/L46*100</f>
        <v>25.882352941176475</v>
      </c>
      <c r="AE46" s="129">
        <v>22</v>
      </c>
      <c r="AF46" s="129">
        <f>AE46/AC46*100</f>
        <v>100</v>
      </c>
      <c r="AG46" s="189">
        <v>19</v>
      </c>
      <c r="AH46" s="169">
        <f>AG46/L46*100</f>
        <v>22.352941176470591</v>
      </c>
      <c r="AI46" s="129">
        <v>19</v>
      </c>
      <c r="AJ46" s="129">
        <f>AI46/AG46*100</f>
        <v>100</v>
      </c>
      <c r="AK46" s="189">
        <v>20</v>
      </c>
      <c r="AL46" s="169">
        <f>AK46/L46*100</f>
        <v>23.52941176470588</v>
      </c>
      <c r="AM46" s="129">
        <v>19</v>
      </c>
      <c r="AN46" s="129">
        <f>AM46/AK46*100</f>
        <v>95</v>
      </c>
      <c r="AO46" s="189">
        <v>24</v>
      </c>
      <c r="AP46" s="129"/>
      <c r="AQ46" s="129"/>
      <c r="AR46" s="129">
        <f>AQ46/AO46*100</f>
        <v>0</v>
      </c>
      <c r="AS46" s="194">
        <v>85</v>
      </c>
      <c r="AT46" s="99">
        <f t="shared" ref="AT46:AT52" si="11">AD46+AH46+AL46+AP46</f>
        <v>71.764705882352942</v>
      </c>
      <c r="AU46" s="54">
        <f t="shared" ref="AU46:AU52" si="12">AQ46+AM46+AI46+AE46</f>
        <v>60</v>
      </c>
      <c r="AV46" s="99">
        <f t="shared" ref="AV46:AV52" si="13">AU46/AS46*100</f>
        <v>70.588235294117652</v>
      </c>
      <c r="AW46" s="132"/>
    </row>
    <row r="47" spans="1:49" s="7" customFormat="1" ht="45" x14ac:dyDescent="0.25">
      <c r="A47" s="6"/>
      <c r="B47" s="108" t="s">
        <v>80</v>
      </c>
      <c r="C47" s="113" t="s">
        <v>380</v>
      </c>
      <c r="D47" s="102" t="s">
        <v>288</v>
      </c>
      <c r="E47" s="102" t="s">
        <v>289</v>
      </c>
      <c r="F47" s="102" t="s">
        <v>348</v>
      </c>
      <c r="G47" s="101" t="s">
        <v>156</v>
      </c>
      <c r="H47" s="102" t="s">
        <v>290</v>
      </c>
      <c r="I47" s="114" t="s">
        <v>19</v>
      </c>
      <c r="J47" s="115" t="s">
        <v>244</v>
      </c>
      <c r="K47" s="58" t="s">
        <v>212</v>
      </c>
      <c r="L47" s="59">
        <v>10</v>
      </c>
      <c r="M47" s="70">
        <v>1</v>
      </c>
      <c r="N47" s="71" t="s">
        <v>222</v>
      </c>
      <c r="O47" s="60"/>
      <c r="P47" s="60">
        <v>2018</v>
      </c>
      <c r="Q47" s="62"/>
      <c r="R47" s="62"/>
      <c r="S47" s="62"/>
      <c r="T47" s="62">
        <v>5.5</v>
      </c>
      <c r="U47" s="113" t="s">
        <v>291</v>
      </c>
      <c r="V47" s="143">
        <v>46454</v>
      </c>
      <c r="W47" s="143">
        <v>6000</v>
      </c>
      <c r="X47" s="129"/>
      <c r="Y47" s="143">
        <v>5000</v>
      </c>
      <c r="Z47" s="143">
        <v>1000</v>
      </c>
      <c r="AA47" s="143">
        <v>4500</v>
      </c>
      <c r="AB47" s="113" t="s">
        <v>233</v>
      </c>
      <c r="AC47" s="189">
        <v>1</v>
      </c>
      <c r="AD47" s="169">
        <f>AC47/$AS47*100</f>
        <v>10</v>
      </c>
      <c r="AE47" s="129">
        <v>1</v>
      </c>
      <c r="AF47" s="129">
        <f>AE47/AC47*100</f>
        <v>100</v>
      </c>
      <c r="AG47" s="189">
        <v>3</v>
      </c>
      <c r="AH47" s="169">
        <f>AG47/L47*100</f>
        <v>30</v>
      </c>
      <c r="AI47" s="129">
        <v>2</v>
      </c>
      <c r="AJ47" s="130">
        <f>AI47/AG47*100</f>
        <v>66.666666666666657</v>
      </c>
      <c r="AK47" s="190">
        <v>3</v>
      </c>
      <c r="AL47" s="169">
        <f>AK47/L47*100</f>
        <v>30</v>
      </c>
      <c r="AM47" s="129">
        <v>2</v>
      </c>
      <c r="AN47" s="188">
        <f>AM47/AK47*100</f>
        <v>66.666666666666657</v>
      </c>
      <c r="AO47" s="189">
        <v>3</v>
      </c>
      <c r="AP47" s="130"/>
      <c r="AQ47" s="129"/>
      <c r="AR47" s="129">
        <f>AQ47/AO47*100</f>
        <v>0</v>
      </c>
      <c r="AS47" s="189">
        <v>10</v>
      </c>
      <c r="AT47" s="99">
        <f t="shared" si="11"/>
        <v>70</v>
      </c>
      <c r="AU47" s="54">
        <f t="shared" si="12"/>
        <v>5</v>
      </c>
      <c r="AV47" s="99">
        <f t="shared" si="13"/>
        <v>50</v>
      </c>
      <c r="AW47" s="132"/>
    </row>
    <row r="48" spans="1:49" s="7" customFormat="1" ht="150" x14ac:dyDescent="0.25">
      <c r="A48" s="6"/>
      <c r="B48" s="108" t="s">
        <v>80</v>
      </c>
      <c r="C48" s="113" t="s">
        <v>381</v>
      </c>
      <c r="D48" s="102" t="s">
        <v>158</v>
      </c>
      <c r="E48" s="102" t="s">
        <v>292</v>
      </c>
      <c r="F48" s="102" t="s">
        <v>349</v>
      </c>
      <c r="G48" s="101" t="s">
        <v>293</v>
      </c>
      <c r="H48" s="102" t="s">
        <v>294</v>
      </c>
      <c r="I48" s="114" t="s">
        <v>106</v>
      </c>
      <c r="J48" s="115" t="s">
        <v>245</v>
      </c>
      <c r="K48" s="58" t="s">
        <v>212</v>
      </c>
      <c r="L48" s="59">
        <v>49</v>
      </c>
      <c r="M48" s="70">
        <v>1</v>
      </c>
      <c r="N48" s="71" t="s">
        <v>222</v>
      </c>
      <c r="O48" s="60"/>
      <c r="P48" s="60">
        <v>2018</v>
      </c>
      <c r="Q48" s="62"/>
      <c r="R48" s="62"/>
      <c r="S48" s="62"/>
      <c r="T48" s="62">
        <v>5.9</v>
      </c>
      <c r="U48" s="113" t="s">
        <v>295</v>
      </c>
      <c r="V48" s="143">
        <v>46454</v>
      </c>
      <c r="W48" s="143">
        <v>7200</v>
      </c>
      <c r="X48" s="129"/>
      <c r="Y48" s="143">
        <v>7200</v>
      </c>
      <c r="Z48" s="129">
        <v>0</v>
      </c>
      <c r="AA48" s="129">
        <v>0</v>
      </c>
      <c r="AB48" s="113" t="s">
        <v>233</v>
      </c>
      <c r="AC48" s="189">
        <v>12</v>
      </c>
      <c r="AD48" s="130">
        <f>AC48/$AS48*100</f>
        <v>24.489795918367346</v>
      </c>
      <c r="AE48" s="129">
        <v>11</v>
      </c>
      <c r="AF48" s="169">
        <f>AE48/AC48*100</f>
        <v>91.666666666666657</v>
      </c>
      <c r="AG48" s="189">
        <v>13</v>
      </c>
      <c r="AH48" s="169">
        <f>AG48/L48*100</f>
        <v>26.530612244897959</v>
      </c>
      <c r="AI48" s="129">
        <v>13</v>
      </c>
      <c r="AJ48" s="169">
        <f>AI48/AG48*100</f>
        <v>100</v>
      </c>
      <c r="AK48" s="190">
        <v>13</v>
      </c>
      <c r="AL48" s="169">
        <f>AK48/L48*100</f>
        <v>26.530612244897959</v>
      </c>
      <c r="AM48" s="129">
        <v>12</v>
      </c>
      <c r="AN48" s="169">
        <f>AM48/AK48*100</f>
        <v>92.307692307692307</v>
      </c>
      <c r="AO48" s="189">
        <v>11</v>
      </c>
      <c r="AP48" s="130"/>
      <c r="AQ48" s="129"/>
      <c r="AR48" s="169">
        <f>AQ48/AO48*100</f>
        <v>0</v>
      </c>
      <c r="AS48" s="189">
        <v>49</v>
      </c>
      <c r="AT48" s="99">
        <f t="shared" si="11"/>
        <v>77.551020408163254</v>
      </c>
      <c r="AU48" s="54">
        <f t="shared" si="12"/>
        <v>36</v>
      </c>
      <c r="AV48" s="99">
        <f t="shared" si="13"/>
        <v>73.469387755102048</v>
      </c>
      <c r="AW48" s="132"/>
    </row>
    <row r="49" spans="1:49" s="7" customFormat="1" ht="60" x14ac:dyDescent="0.25">
      <c r="A49" s="6"/>
      <c r="B49" s="108" t="s">
        <v>80</v>
      </c>
      <c r="C49" s="113" t="s">
        <v>382</v>
      </c>
      <c r="D49" s="114" t="s">
        <v>159</v>
      </c>
      <c r="E49" s="102" t="s">
        <v>296</v>
      </c>
      <c r="F49" s="102" t="s">
        <v>350</v>
      </c>
      <c r="G49" s="113" t="s">
        <v>297</v>
      </c>
      <c r="H49" s="114" t="s">
        <v>160</v>
      </c>
      <c r="I49" s="114" t="s">
        <v>106</v>
      </c>
      <c r="J49" s="115" t="s">
        <v>247</v>
      </c>
      <c r="K49" s="58" t="s">
        <v>212</v>
      </c>
      <c r="L49" s="59">
        <v>2</v>
      </c>
      <c r="M49" s="70">
        <v>1</v>
      </c>
      <c r="N49" s="71" t="s">
        <v>222</v>
      </c>
      <c r="O49" s="60"/>
      <c r="P49" s="60">
        <v>2018</v>
      </c>
      <c r="Q49" s="62"/>
      <c r="R49" s="62"/>
      <c r="S49" s="62"/>
      <c r="T49" s="62">
        <v>5.9</v>
      </c>
      <c r="U49" s="113" t="s">
        <v>235</v>
      </c>
      <c r="V49" s="143">
        <v>46454</v>
      </c>
      <c r="W49" s="143">
        <v>11500</v>
      </c>
      <c r="X49" s="129"/>
      <c r="Y49" s="143">
        <v>11500</v>
      </c>
      <c r="Z49" s="129">
        <v>0</v>
      </c>
      <c r="AA49" s="143">
        <v>0</v>
      </c>
      <c r="AB49" s="113" t="s">
        <v>236</v>
      </c>
      <c r="AC49" s="189">
        <v>0</v>
      </c>
      <c r="AD49" s="129">
        <v>0</v>
      </c>
      <c r="AE49" s="129">
        <v>0</v>
      </c>
      <c r="AF49" s="129">
        <v>0</v>
      </c>
      <c r="AG49" s="189">
        <v>0</v>
      </c>
      <c r="AH49" s="169">
        <f>AG49/L49*100</f>
        <v>0</v>
      </c>
      <c r="AI49" s="129">
        <v>0</v>
      </c>
      <c r="AJ49" s="169">
        <v>0</v>
      </c>
      <c r="AK49" s="189">
        <v>1</v>
      </c>
      <c r="AL49" s="169">
        <f>AK49/L49*100</f>
        <v>50</v>
      </c>
      <c r="AM49" s="129">
        <v>1</v>
      </c>
      <c r="AN49" s="169">
        <f>AM49/AK49*100</f>
        <v>100</v>
      </c>
      <c r="AO49" s="189">
        <v>1</v>
      </c>
      <c r="AP49" s="130"/>
      <c r="AQ49" s="129"/>
      <c r="AR49" s="129"/>
      <c r="AS49" s="189">
        <v>2</v>
      </c>
      <c r="AT49" s="99">
        <f t="shared" si="11"/>
        <v>50</v>
      </c>
      <c r="AU49" s="54">
        <f t="shared" si="12"/>
        <v>1</v>
      </c>
      <c r="AV49" s="99">
        <f t="shared" si="13"/>
        <v>50</v>
      </c>
      <c r="AW49" s="132"/>
    </row>
    <row r="50" spans="1:49" s="7" customFormat="1" ht="45" x14ac:dyDescent="0.25">
      <c r="A50" s="6"/>
      <c r="B50" s="108" t="s">
        <v>80</v>
      </c>
      <c r="C50" s="113" t="s">
        <v>383</v>
      </c>
      <c r="D50" s="114" t="s">
        <v>298</v>
      </c>
      <c r="E50" s="102" t="s">
        <v>299</v>
      </c>
      <c r="F50" s="102" t="s">
        <v>351</v>
      </c>
      <c r="G50" s="113" t="s">
        <v>300</v>
      </c>
      <c r="H50" s="114"/>
      <c r="I50" s="118" t="s">
        <v>19</v>
      </c>
      <c r="J50" s="115" t="s">
        <v>247</v>
      </c>
      <c r="K50" s="58" t="s">
        <v>212</v>
      </c>
      <c r="L50" s="59">
        <v>1</v>
      </c>
      <c r="M50" s="70">
        <v>1</v>
      </c>
      <c r="N50" s="71" t="s">
        <v>222</v>
      </c>
      <c r="O50" s="60"/>
      <c r="P50" s="60">
        <v>2018</v>
      </c>
      <c r="Q50" s="62"/>
      <c r="R50" s="62"/>
      <c r="S50" s="62"/>
      <c r="T50" s="62"/>
      <c r="U50" s="113" t="s">
        <v>301</v>
      </c>
      <c r="V50" s="143">
        <v>46454</v>
      </c>
      <c r="W50" s="143">
        <v>1000</v>
      </c>
      <c r="X50" s="129"/>
      <c r="Y50" s="143">
        <v>500</v>
      </c>
      <c r="Z50" s="129">
        <v>500</v>
      </c>
      <c r="AA50" s="129">
        <v>0</v>
      </c>
      <c r="AB50" s="113" t="s">
        <v>233</v>
      </c>
      <c r="AC50" s="189">
        <v>0</v>
      </c>
      <c r="AD50" s="129">
        <v>0</v>
      </c>
      <c r="AE50" s="129">
        <v>0</v>
      </c>
      <c r="AF50" s="129">
        <v>0</v>
      </c>
      <c r="AG50" s="189">
        <v>0</v>
      </c>
      <c r="AH50" s="169">
        <f t="shared" ref="AH50:AH51" si="14">AG50/L50*100</f>
        <v>0</v>
      </c>
      <c r="AI50" s="129">
        <v>0</v>
      </c>
      <c r="AJ50" s="129">
        <v>0</v>
      </c>
      <c r="AK50" s="189">
        <v>0</v>
      </c>
      <c r="AL50" s="169">
        <f t="shared" ref="AL50:AL56" si="15">AK50/L50*100</f>
        <v>0</v>
      </c>
      <c r="AM50" s="129">
        <v>0</v>
      </c>
      <c r="AN50" s="169">
        <v>0</v>
      </c>
      <c r="AO50" s="189">
        <v>1</v>
      </c>
      <c r="AP50" s="130"/>
      <c r="AQ50" s="129"/>
      <c r="AR50" s="129"/>
      <c r="AS50" s="189">
        <v>1</v>
      </c>
      <c r="AT50" s="99">
        <f t="shared" si="11"/>
        <v>0</v>
      </c>
      <c r="AU50" s="54">
        <f t="shared" si="12"/>
        <v>0</v>
      </c>
      <c r="AV50" s="99">
        <f t="shared" si="13"/>
        <v>0</v>
      </c>
      <c r="AW50" s="132"/>
    </row>
    <row r="51" spans="1:49" s="7" customFormat="1" ht="63" customHeight="1" x14ac:dyDescent="0.25">
      <c r="A51" s="6"/>
      <c r="B51" s="108" t="s">
        <v>80</v>
      </c>
      <c r="C51" s="113" t="s">
        <v>384</v>
      </c>
      <c r="D51" s="114" t="s">
        <v>298</v>
      </c>
      <c r="E51" s="144" t="s">
        <v>302</v>
      </c>
      <c r="F51" s="102" t="s">
        <v>351</v>
      </c>
      <c r="G51" s="113" t="s">
        <v>293</v>
      </c>
      <c r="H51" s="114" t="s">
        <v>303</v>
      </c>
      <c r="I51" s="118" t="s">
        <v>19</v>
      </c>
      <c r="J51" s="115" t="s">
        <v>247</v>
      </c>
      <c r="K51" s="58" t="s">
        <v>212</v>
      </c>
      <c r="L51" s="59">
        <v>1</v>
      </c>
      <c r="M51" s="70">
        <v>1</v>
      </c>
      <c r="N51" s="71" t="s">
        <v>222</v>
      </c>
      <c r="O51" s="60"/>
      <c r="P51" s="60">
        <v>2018</v>
      </c>
      <c r="Q51" s="62"/>
      <c r="R51" s="62"/>
      <c r="S51" s="62"/>
      <c r="T51" s="62"/>
      <c r="U51" s="113" t="s">
        <v>304</v>
      </c>
      <c r="V51" s="143">
        <v>46454</v>
      </c>
      <c r="W51" s="143">
        <v>600</v>
      </c>
      <c r="X51" s="129"/>
      <c r="Y51" s="143">
        <v>650</v>
      </c>
      <c r="Z51" s="129">
        <v>0</v>
      </c>
      <c r="AA51" s="129">
        <v>0</v>
      </c>
      <c r="AB51" s="113" t="s">
        <v>305</v>
      </c>
      <c r="AC51" s="189">
        <v>0</v>
      </c>
      <c r="AD51" s="129">
        <v>0</v>
      </c>
      <c r="AE51" s="129">
        <v>0</v>
      </c>
      <c r="AF51" s="129">
        <v>0</v>
      </c>
      <c r="AG51" s="189">
        <v>0</v>
      </c>
      <c r="AH51" s="169">
        <f t="shared" si="14"/>
        <v>0</v>
      </c>
      <c r="AI51" s="129">
        <v>0</v>
      </c>
      <c r="AJ51" s="129">
        <v>0</v>
      </c>
      <c r="AK51" s="189">
        <v>1</v>
      </c>
      <c r="AL51" s="169">
        <f t="shared" si="15"/>
        <v>100</v>
      </c>
      <c r="AM51" s="129">
        <v>0</v>
      </c>
      <c r="AN51" s="169">
        <f t="shared" ref="AN51:AN55" si="16">AM51/AK51*100</f>
        <v>0</v>
      </c>
      <c r="AO51" s="189">
        <v>0</v>
      </c>
      <c r="AP51" s="130"/>
      <c r="AQ51" s="129"/>
      <c r="AR51" s="129"/>
      <c r="AS51" s="189">
        <v>1</v>
      </c>
      <c r="AT51" s="99">
        <f t="shared" si="11"/>
        <v>100</v>
      </c>
      <c r="AU51" s="54">
        <f t="shared" si="12"/>
        <v>0</v>
      </c>
      <c r="AV51" s="99">
        <f t="shared" si="13"/>
        <v>0</v>
      </c>
      <c r="AW51" s="132"/>
    </row>
    <row r="52" spans="1:49" s="7" customFormat="1" ht="150" x14ac:dyDescent="0.25">
      <c r="A52" s="6"/>
      <c r="B52" s="108" t="s">
        <v>80</v>
      </c>
      <c r="C52" s="113" t="s">
        <v>385</v>
      </c>
      <c r="D52" s="114" t="s">
        <v>157</v>
      </c>
      <c r="E52" s="102" t="s">
        <v>306</v>
      </c>
      <c r="F52" s="102" t="s">
        <v>352</v>
      </c>
      <c r="G52" s="113" t="s">
        <v>300</v>
      </c>
      <c r="H52" s="114"/>
      <c r="I52" s="114" t="s">
        <v>106</v>
      </c>
      <c r="J52" s="115" t="s">
        <v>244</v>
      </c>
      <c r="K52" s="58" t="s">
        <v>212</v>
      </c>
      <c r="L52" s="59">
        <v>27</v>
      </c>
      <c r="M52" s="70">
        <v>1</v>
      </c>
      <c r="N52" s="71" t="s">
        <v>222</v>
      </c>
      <c r="O52" s="60"/>
      <c r="P52" s="60">
        <v>2018</v>
      </c>
      <c r="Q52" s="62"/>
      <c r="R52" s="62"/>
      <c r="S52" s="62"/>
      <c r="T52" s="62"/>
      <c r="U52" s="113" t="s">
        <v>313</v>
      </c>
      <c r="V52" s="143">
        <v>46454</v>
      </c>
      <c r="W52" s="143">
        <v>20000</v>
      </c>
      <c r="X52" s="129"/>
      <c r="Y52" s="143">
        <v>20000</v>
      </c>
      <c r="Z52" s="129">
        <v>0</v>
      </c>
      <c r="AA52" s="143">
        <v>20000</v>
      </c>
      <c r="AB52" s="113" t="s">
        <v>307</v>
      </c>
      <c r="AC52" s="189">
        <v>4</v>
      </c>
      <c r="AD52" s="129">
        <v>0</v>
      </c>
      <c r="AE52" s="129">
        <v>5</v>
      </c>
      <c r="AF52" s="129">
        <f>AE52/AC52*100</f>
        <v>125</v>
      </c>
      <c r="AG52" s="189">
        <v>8</v>
      </c>
      <c r="AH52" s="169">
        <f>AG52/L52*100</f>
        <v>29.629629629629626</v>
      </c>
      <c r="AI52" s="129">
        <v>5</v>
      </c>
      <c r="AJ52" s="99">
        <f>AI52/AG52*100</f>
        <v>62.5</v>
      </c>
      <c r="AK52" s="189">
        <v>5</v>
      </c>
      <c r="AL52" s="169">
        <f t="shared" si="15"/>
        <v>18.518518518518519</v>
      </c>
      <c r="AM52" s="129">
        <v>7</v>
      </c>
      <c r="AN52" s="169">
        <f t="shared" si="16"/>
        <v>140</v>
      </c>
      <c r="AO52" s="189">
        <v>10</v>
      </c>
      <c r="AP52" s="130"/>
      <c r="AQ52" s="129"/>
      <c r="AR52" s="129"/>
      <c r="AS52" s="189">
        <v>27</v>
      </c>
      <c r="AT52" s="99">
        <f t="shared" si="11"/>
        <v>48.148148148148145</v>
      </c>
      <c r="AU52" s="54">
        <f t="shared" si="12"/>
        <v>17</v>
      </c>
      <c r="AV52" s="99">
        <f t="shared" si="13"/>
        <v>62.962962962962962</v>
      </c>
      <c r="AW52" s="132"/>
    </row>
    <row r="53" spans="1:49" ht="57.75" customHeight="1" x14ac:dyDescent="0.25">
      <c r="A53" s="3"/>
      <c r="B53" s="145"/>
      <c r="C53" s="145" t="s">
        <v>281</v>
      </c>
      <c r="D53" s="146"/>
      <c r="E53" s="146"/>
      <c r="F53" s="146"/>
      <c r="G53" s="146"/>
      <c r="H53" s="146"/>
      <c r="I53" s="147"/>
      <c r="J53" s="148"/>
      <c r="K53" s="74"/>
      <c r="L53" s="75"/>
      <c r="M53" s="76"/>
      <c r="N53" s="149"/>
      <c r="O53" s="77"/>
      <c r="P53" s="73"/>
      <c r="Q53" s="76"/>
      <c r="R53" s="76"/>
      <c r="S53" s="76"/>
      <c r="T53" s="76"/>
      <c r="U53" s="150"/>
      <c r="V53" s="150"/>
      <c r="W53" s="150"/>
      <c r="X53" s="150"/>
      <c r="Y53" s="150"/>
      <c r="Z53" s="150"/>
      <c r="AA53" s="150"/>
      <c r="AB53" s="150"/>
      <c r="AC53" s="174"/>
      <c r="AD53" s="152"/>
      <c r="AE53" s="150"/>
      <c r="AF53" s="150"/>
      <c r="AG53" s="151"/>
      <c r="AH53" s="152"/>
      <c r="AI53" s="150"/>
      <c r="AJ53" s="150"/>
      <c r="AK53" s="151"/>
      <c r="AL53" s="150"/>
      <c r="AM53" s="150"/>
      <c r="AN53" s="150"/>
      <c r="AO53" s="151"/>
      <c r="AP53" s="150"/>
      <c r="AQ53" s="150"/>
      <c r="AR53" s="150"/>
      <c r="AS53" s="151"/>
      <c r="AT53" s="150"/>
      <c r="AU53" s="150"/>
      <c r="AV53" s="150"/>
      <c r="AW53" s="153"/>
    </row>
    <row r="54" spans="1:49" s="7" customFormat="1" ht="60" x14ac:dyDescent="0.25">
      <c r="A54" s="6"/>
      <c r="B54" s="108" t="s">
        <v>80</v>
      </c>
      <c r="C54" s="113" t="s">
        <v>161</v>
      </c>
      <c r="D54" s="102" t="s">
        <v>70</v>
      </c>
      <c r="E54" s="102" t="s">
        <v>162</v>
      </c>
      <c r="F54" s="102" t="s">
        <v>353</v>
      </c>
      <c r="G54" s="102" t="s">
        <v>308</v>
      </c>
      <c r="H54" s="102"/>
      <c r="I54" s="114" t="s">
        <v>19</v>
      </c>
      <c r="J54" s="154" t="s">
        <v>246</v>
      </c>
      <c r="K54" s="58" t="s">
        <v>212</v>
      </c>
      <c r="L54" s="59">
        <v>11</v>
      </c>
      <c r="M54" s="70">
        <v>1</v>
      </c>
      <c r="N54" s="71" t="s">
        <v>222</v>
      </c>
      <c r="O54" s="60"/>
      <c r="P54" s="60">
        <v>2018</v>
      </c>
      <c r="Q54" s="62"/>
      <c r="R54" s="62"/>
      <c r="S54" s="62"/>
      <c r="T54" s="72" t="s">
        <v>234</v>
      </c>
      <c r="U54" s="113" t="s">
        <v>309</v>
      </c>
      <c r="V54" s="143">
        <v>46454</v>
      </c>
      <c r="W54" s="143">
        <v>22000</v>
      </c>
      <c r="X54" s="129"/>
      <c r="Y54" s="143">
        <v>21800</v>
      </c>
      <c r="Z54" s="129">
        <v>200</v>
      </c>
      <c r="AA54" s="143">
        <v>21800</v>
      </c>
      <c r="AB54" s="113" t="s">
        <v>233</v>
      </c>
      <c r="AC54" s="189">
        <v>2</v>
      </c>
      <c r="AD54" s="130">
        <f>AC54/$AS54*100</f>
        <v>7.4074074074074066</v>
      </c>
      <c r="AE54" s="129">
        <v>2</v>
      </c>
      <c r="AF54" s="129">
        <f>AE54/AC54*100</f>
        <v>100</v>
      </c>
      <c r="AG54" s="189">
        <v>9</v>
      </c>
      <c r="AH54" s="169">
        <f>AG54/L54*100</f>
        <v>81.818181818181827</v>
      </c>
      <c r="AI54" s="129">
        <v>3</v>
      </c>
      <c r="AJ54" s="99">
        <f>AI54/AG54*100</f>
        <v>33.333333333333329</v>
      </c>
      <c r="AK54" s="189">
        <v>6</v>
      </c>
      <c r="AL54" s="169">
        <f t="shared" si="15"/>
        <v>54.54545454545454</v>
      </c>
      <c r="AM54" s="129">
        <v>7</v>
      </c>
      <c r="AN54" s="169">
        <f t="shared" si="16"/>
        <v>116.66666666666667</v>
      </c>
      <c r="AO54" s="189">
        <v>10</v>
      </c>
      <c r="AP54" s="130"/>
      <c r="AQ54" s="129"/>
      <c r="AR54" s="129"/>
      <c r="AS54" s="189">
        <v>27</v>
      </c>
      <c r="AT54" s="99">
        <f>AD54+AH54+AL54+AP54</f>
        <v>143.77104377104376</v>
      </c>
      <c r="AU54" s="54">
        <f>AQ54+AM54+AI54+AE54</f>
        <v>12</v>
      </c>
      <c r="AV54" s="99">
        <f>AU54/AS54*100</f>
        <v>44.444444444444443</v>
      </c>
      <c r="AW54" s="132"/>
    </row>
    <row r="55" spans="1:49" s="7" customFormat="1" ht="98.25" customHeight="1" x14ac:dyDescent="0.25">
      <c r="A55" s="6"/>
      <c r="B55" s="108" t="s">
        <v>84</v>
      </c>
      <c r="C55" s="113" t="s">
        <v>163</v>
      </c>
      <c r="D55" s="102" t="s">
        <v>310</v>
      </c>
      <c r="E55" s="102" t="s">
        <v>311</v>
      </c>
      <c r="F55" s="102" t="s">
        <v>351</v>
      </c>
      <c r="G55" s="101" t="s">
        <v>293</v>
      </c>
      <c r="H55" s="102" t="s">
        <v>164</v>
      </c>
      <c r="I55" s="114" t="s">
        <v>19</v>
      </c>
      <c r="J55" s="154" t="s">
        <v>248</v>
      </c>
      <c r="K55" s="58" t="s">
        <v>212</v>
      </c>
      <c r="L55" s="59">
        <v>1</v>
      </c>
      <c r="M55" s="70">
        <v>1</v>
      </c>
      <c r="N55" s="71" t="s">
        <v>222</v>
      </c>
      <c r="O55" s="60"/>
      <c r="P55" s="60">
        <v>2018</v>
      </c>
      <c r="Q55" s="62"/>
      <c r="R55" s="62"/>
      <c r="S55" s="62"/>
      <c r="T55" s="72" t="s">
        <v>234</v>
      </c>
      <c r="U55" s="113" t="s">
        <v>301</v>
      </c>
      <c r="V55" s="143">
        <v>46454</v>
      </c>
      <c r="W55" s="143">
        <v>7100</v>
      </c>
      <c r="X55" s="129"/>
      <c r="Y55" s="143">
        <v>7100</v>
      </c>
      <c r="Z55" s="129">
        <v>0</v>
      </c>
      <c r="AA55" s="143">
        <v>7100</v>
      </c>
      <c r="AB55" s="113" t="s">
        <v>312</v>
      </c>
      <c r="AC55" s="189">
        <v>0</v>
      </c>
      <c r="AD55" s="129">
        <v>0</v>
      </c>
      <c r="AE55" s="129">
        <v>0</v>
      </c>
      <c r="AF55" s="129">
        <v>0</v>
      </c>
      <c r="AG55" s="189">
        <v>0</v>
      </c>
      <c r="AH55" s="169">
        <f>AG55/L55*100</f>
        <v>0</v>
      </c>
      <c r="AI55" s="129">
        <v>0</v>
      </c>
      <c r="AJ55" s="129">
        <v>0</v>
      </c>
      <c r="AK55" s="189">
        <v>1</v>
      </c>
      <c r="AL55" s="169">
        <f t="shared" si="15"/>
        <v>100</v>
      </c>
      <c r="AM55" s="129">
        <v>0</v>
      </c>
      <c r="AN55" s="169">
        <f t="shared" si="16"/>
        <v>0</v>
      </c>
      <c r="AO55" s="189">
        <v>0</v>
      </c>
      <c r="AP55" s="142"/>
      <c r="AQ55" s="129"/>
      <c r="AR55" s="142"/>
      <c r="AS55" s="189">
        <v>1</v>
      </c>
      <c r="AT55" s="99">
        <f>AD55+AH55+AL55+AP55</f>
        <v>100</v>
      </c>
      <c r="AU55" s="54">
        <f>AQ55+AM55+AI55+AE55</f>
        <v>0</v>
      </c>
      <c r="AV55" s="99">
        <f>AU55/AS55*100</f>
        <v>0</v>
      </c>
      <c r="AW55" s="132"/>
    </row>
    <row r="56" spans="1:49" s="7" customFormat="1" ht="65.25" customHeight="1" x14ac:dyDescent="0.25">
      <c r="A56" s="6"/>
      <c r="B56" s="108"/>
      <c r="C56" s="113" t="s">
        <v>165</v>
      </c>
      <c r="D56" s="102" t="s">
        <v>310</v>
      </c>
      <c r="E56" s="102" t="s">
        <v>166</v>
      </c>
      <c r="F56" s="102" t="s">
        <v>351</v>
      </c>
      <c r="G56" s="101" t="s">
        <v>293</v>
      </c>
      <c r="H56" s="102"/>
      <c r="I56" s="114" t="s">
        <v>19</v>
      </c>
      <c r="J56" s="154" t="s">
        <v>248</v>
      </c>
      <c r="K56" s="58" t="s">
        <v>212</v>
      </c>
      <c r="L56" s="78">
        <v>1</v>
      </c>
      <c r="M56" s="70">
        <v>1</v>
      </c>
      <c r="N56" s="71" t="s">
        <v>222</v>
      </c>
      <c r="O56" s="79"/>
      <c r="P56" s="60">
        <v>2018</v>
      </c>
      <c r="Q56" s="56"/>
      <c r="R56" s="56"/>
      <c r="S56" s="56"/>
      <c r="T56" s="80" t="s">
        <v>234</v>
      </c>
      <c r="U56" s="113" t="s">
        <v>301</v>
      </c>
      <c r="V56" s="143">
        <v>46454</v>
      </c>
      <c r="W56" s="155">
        <v>6800</v>
      </c>
      <c r="X56" s="54"/>
      <c r="Y56" s="155">
        <v>6800</v>
      </c>
      <c r="Z56" s="54">
        <v>0</v>
      </c>
      <c r="AA56" s="155">
        <v>6800</v>
      </c>
      <c r="AB56" s="113" t="s">
        <v>312</v>
      </c>
      <c r="AC56" s="189">
        <v>0</v>
      </c>
      <c r="AD56" s="54">
        <v>0</v>
      </c>
      <c r="AE56" s="54">
        <v>0</v>
      </c>
      <c r="AF56" s="54">
        <v>0</v>
      </c>
      <c r="AG56" s="189">
        <v>0</v>
      </c>
      <c r="AH56" s="169">
        <f>AG56/L56*100</f>
        <v>0</v>
      </c>
      <c r="AI56" s="54">
        <v>0</v>
      </c>
      <c r="AJ56" s="54">
        <v>0</v>
      </c>
      <c r="AK56" s="189">
        <v>0</v>
      </c>
      <c r="AL56" s="169">
        <f t="shared" si="15"/>
        <v>0</v>
      </c>
      <c r="AM56" s="54">
        <v>0</v>
      </c>
      <c r="AN56" s="169">
        <v>0</v>
      </c>
      <c r="AO56" s="189">
        <v>1</v>
      </c>
      <c r="AP56" s="156"/>
      <c r="AQ56" s="54"/>
      <c r="AR56" s="156"/>
      <c r="AS56" s="189">
        <v>1</v>
      </c>
      <c r="AT56" s="99">
        <f>AD56+AH56+AL56+AP56</f>
        <v>0</v>
      </c>
      <c r="AU56" s="54">
        <f>AQ56+AM56+AI56+AE56</f>
        <v>0</v>
      </c>
      <c r="AV56" s="99">
        <f>AU56/AS56*100</f>
        <v>0</v>
      </c>
      <c r="AW56" s="117"/>
    </row>
    <row r="57" spans="1:49" ht="30" x14ac:dyDescent="0.25">
      <c r="B57" s="157"/>
      <c r="C57" s="158" t="s">
        <v>365</v>
      </c>
      <c r="D57" s="157"/>
      <c r="E57" s="157"/>
      <c r="F57" s="157"/>
      <c r="G57" s="157"/>
      <c r="H57" s="157"/>
      <c r="I57" s="157"/>
      <c r="J57" s="159"/>
      <c r="K57" s="86"/>
      <c r="L57" s="87"/>
      <c r="M57" s="88"/>
      <c r="N57" s="89"/>
      <c r="O57" s="90"/>
      <c r="P57" s="91"/>
      <c r="Q57" s="88"/>
      <c r="R57" s="88"/>
      <c r="S57" s="88"/>
      <c r="T57" s="88"/>
      <c r="U57" s="160"/>
      <c r="V57" s="160"/>
      <c r="W57" s="160"/>
      <c r="X57" s="160"/>
      <c r="Y57" s="160"/>
      <c r="Z57" s="160"/>
      <c r="AA57" s="160"/>
      <c r="AB57" s="160"/>
      <c r="AC57" s="175"/>
      <c r="AD57" s="160"/>
      <c r="AE57" s="160"/>
      <c r="AF57" s="160"/>
      <c r="AG57" s="160"/>
      <c r="AH57" s="160"/>
      <c r="AI57" s="160"/>
      <c r="AJ57" s="160"/>
      <c r="AK57" s="160"/>
      <c r="AL57" s="160"/>
      <c r="AM57" s="160"/>
      <c r="AN57" s="160"/>
      <c r="AO57" s="160"/>
      <c r="AP57" s="160"/>
      <c r="AQ57" s="160"/>
      <c r="AR57" s="160"/>
      <c r="AS57" s="160"/>
      <c r="AT57" s="160"/>
      <c r="AU57" s="160"/>
      <c r="AV57" s="160"/>
      <c r="AW57" s="161"/>
    </row>
    <row r="58" spans="1:49" ht="60" x14ac:dyDescent="0.25">
      <c r="B58" s="108" t="s">
        <v>80</v>
      </c>
      <c r="C58" s="108" t="s">
        <v>275</v>
      </c>
      <c r="D58" s="114" t="s">
        <v>168</v>
      </c>
      <c r="E58" s="114" t="s">
        <v>169</v>
      </c>
      <c r="F58" s="114" t="s">
        <v>354</v>
      </c>
      <c r="G58" s="101" t="s">
        <v>293</v>
      </c>
      <c r="H58" s="55" t="s">
        <v>167</v>
      </c>
      <c r="I58" s="114" t="s">
        <v>19</v>
      </c>
      <c r="J58" s="114" t="s">
        <v>61</v>
      </c>
      <c r="K58" s="58" t="s">
        <v>200</v>
      </c>
      <c r="L58" s="59">
        <v>4</v>
      </c>
      <c r="M58" s="98">
        <v>100</v>
      </c>
      <c r="N58" s="71" t="s">
        <v>222</v>
      </c>
      <c r="O58" s="60"/>
      <c r="P58" s="61"/>
      <c r="Q58" s="62"/>
      <c r="R58" s="62"/>
      <c r="S58" s="62"/>
      <c r="T58" s="62"/>
      <c r="U58" s="113" t="s">
        <v>198</v>
      </c>
      <c r="V58" s="129"/>
      <c r="W58" s="129"/>
      <c r="X58" s="129"/>
      <c r="Y58" s="129"/>
      <c r="Z58" s="129"/>
      <c r="AA58" s="129"/>
      <c r="AB58" s="113" t="s">
        <v>199</v>
      </c>
      <c r="AC58" s="189">
        <v>1</v>
      </c>
      <c r="AD58" s="54">
        <f>AC58/L58*100</f>
        <v>25</v>
      </c>
      <c r="AE58" s="129">
        <v>1</v>
      </c>
      <c r="AF58" s="57">
        <f>AE58/AC58*100</f>
        <v>100</v>
      </c>
      <c r="AG58" s="189">
        <v>1</v>
      </c>
      <c r="AH58" s="169">
        <f>AG58/L58*100</f>
        <v>25</v>
      </c>
      <c r="AI58" s="129">
        <v>0</v>
      </c>
      <c r="AJ58" s="169">
        <f>AI58/AG58*100</f>
        <v>0</v>
      </c>
      <c r="AK58" s="189">
        <v>1</v>
      </c>
      <c r="AL58" s="206">
        <f t="shared" ref="AL58:AL67" si="17">AK58/L58*100</f>
        <v>25</v>
      </c>
      <c r="AM58" s="129">
        <v>1</v>
      </c>
      <c r="AN58" s="99">
        <f>AM58/AK58*100</f>
        <v>100</v>
      </c>
      <c r="AO58" s="189">
        <v>1</v>
      </c>
      <c r="AP58" s="129"/>
      <c r="AQ58" s="129"/>
      <c r="AR58" s="129"/>
      <c r="AS58" s="189">
        <v>4</v>
      </c>
      <c r="AT58" s="99">
        <f>AD58+AH58+AL58+AP58</f>
        <v>75</v>
      </c>
      <c r="AU58" s="54">
        <f>AQ58+AM58+AI58+AE58</f>
        <v>2</v>
      </c>
      <c r="AV58" s="99">
        <f>AU58/AS58*100</f>
        <v>50</v>
      </c>
      <c r="AW58" s="133" t="s">
        <v>201</v>
      </c>
    </row>
    <row r="59" spans="1:49" ht="60" x14ac:dyDescent="0.25">
      <c r="B59" s="108"/>
      <c r="C59" s="113" t="s">
        <v>170</v>
      </c>
      <c r="D59" s="114" t="s">
        <v>157</v>
      </c>
      <c r="E59" s="114" t="s">
        <v>171</v>
      </c>
      <c r="F59" s="114" t="s">
        <v>352</v>
      </c>
      <c r="G59" s="101" t="s">
        <v>293</v>
      </c>
      <c r="H59" s="55" t="s">
        <v>202</v>
      </c>
      <c r="I59" s="114" t="s">
        <v>19</v>
      </c>
      <c r="J59" s="114" t="s">
        <v>61</v>
      </c>
      <c r="K59" s="58" t="s">
        <v>197</v>
      </c>
      <c r="L59" s="59">
        <v>1</v>
      </c>
      <c r="M59" s="98">
        <v>100</v>
      </c>
      <c r="N59" s="71" t="s">
        <v>222</v>
      </c>
      <c r="O59" s="60"/>
      <c r="P59" s="61"/>
      <c r="Q59" s="62"/>
      <c r="R59" s="62"/>
      <c r="S59" s="62"/>
      <c r="T59" s="62"/>
      <c r="U59" s="113" t="s">
        <v>198</v>
      </c>
      <c r="V59" s="129"/>
      <c r="W59" s="129"/>
      <c r="X59" s="129"/>
      <c r="Y59" s="129"/>
      <c r="Z59" s="129"/>
      <c r="AA59" s="129"/>
      <c r="AB59" s="113" t="s">
        <v>199</v>
      </c>
      <c r="AC59" s="189">
        <v>0</v>
      </c>
      <c r="AD59" s="54">
        <f>AC59/L59*100</f>
        <v>0</v>
      </c>
      <c r="AE59" s="129">
        <v>0</v>
      </c>
      <c r="AF59" s="57">
        <v>0</v>
      </c>
      <c r="AG59" s="189">
        <v>0</v>
      </c>
      <c r="AH59" s="169">
        <f>AG59/L59*100</f>
        <v>0</v>
      </c>
      <c r="AI59" s="129">
        <v>0</v>
      </c>
      <c r="AJ59" s="99"/>
      <c r="AK59" s="189">
        <v>0</v>
      </c>
      <c r="AL59" s="206">
        <f t="shared" si="17"/>
        <v>0</v>
      </c>
      <c r="AM59" s="129">
        <v>0</v>
      </c>
      <c r="AN59" s="99">
        <v>0</v>
      </c>
      <c r="AO59" s="189">
        <v>1</v>
      </c>
      <c r="AP59" s="129"/>
      <c r="AQ59" s="129"/>
      <c r="AR59" s="129"/>
      <c r="AS59" s="189">
        <v>1</v>
      </c>
      <c r="AT59" s="99">
        <f>AD59+AH59+AL59+AP59</f>
        <v>0</v>
      </c>
      <c r="AU59" s="54">
        <f>AQ59+AM59+AI59+AE59</f>
        <v>0</v>
      </c>
      <c r="AV59" s="99">
        <f>AU59/AS59*100</f>
        <v>0</v>
      </c>
      <c r="AW59" s="162"/>
    </row>
    <row r="60" spans="1:49" ht="60" x14ac:dyDescent="0.25">
      <c r="B60" s="108"/>
      <c r="C60" s="113" t="s">
        <v>172</v>
      </c>
      <c r="D60" s="114" t="s">
        <v>157</v>
      </c>
      <c r="E60" s="114" t="s">
        <v>171</v>
      </c>
      <c r="F60" s="114" t="s">
        <v>352</v>
      </c>
      <c r="G60" s="101" t="s">
        <v>293</v>
      </c>
      <c r="H60" s="55" t="s">
        <v>203</v>
      </c>
      <c r="I60" s="114" t="s">
        <v>19</v>
      </c>
      <c r="J60" s="114" t="s">
        <v>61</v>
      </c>
      <c r="K60" s="58" t="s">
        <v>197</v>
      </c>
      <c r="L60" s="59">
        <v>1</v>
      </c>
      <c r="M60" s="98">
        <v>100</v>
      </c>
      <c r="N60" s="71" t="s">
        <v>222</v>
      </c>
      <c r="O60" s="60"/>
      <c r="P60" s="61"/>
      <c r="Q60" s="62"/>
      <c r="R60" s="62"/>
      <c r="S60" s="62"/>
      <c r="T60" s="62"/>
      <c r="U60" s="113" t="s">
        <v>204</v>
      </c>
      <c r="V60" s="129"/>
      <c r="W60" s="129"/>
      <c r="X60" s="129"/>
      <c r="Y60" s="129"/>
      <c r="Z60" s="129"/>
      <c r="AA60" s="129"/>
      <c r="AB60" s="113" t="s">
        <v>205</v>
      </c>
      <c r="AC60" s="189">
        <v>0</v>
      </c>
      <c r="AD60" s="54">
        <f>AC60/L60*100</f>
        <v>0</v>
      </c>
      <c r="AE60" s="129">
        <v>0</v>
      </c>
      <c r="AF60" s="129">
        <v>0</v>
      </c>
      <c r="AG60" s="196">
        <v>0</v>
      </c>
      <c r="AH60" s="169">
        <f t="shared" ref="AH60:AH76" si="18">AG60/L60*100</f>
        <v>0</v>
      </c>
      <c r="AI60" s="129">
        <v>0</v>
      </c>
      <c r="AJ60" s="99"/>
      <c r="AK60" s="189">
        <v>0</v>
      </c>
      <c r="AL60" s="206">
        <f t="shared" si="17"/>
        <v>0</v>
      </c>
      <c r="AM60" s="129">
        <v>0</v>
      </c>
      <c r="AN60" s="99">
        <v>0</v>
      </c>
      <c r="AO60" s="189">
        <v>1</v>
      </c>
      <c r="AP60" s="129"/>
      <c r="AQ60" s="129"/>
      <c r="AR60" s="129"/>
      <c r="AS60" s="196">
        <v>1</v>
      </c>
      <c r="AT60" s="99">
        <f>AD60+AH60+AL60+AP60</f>
        <v>0</v>
      </c>
      <c r="AU60" s="54">
        <f>AQ60+AM60+AI60+AE60</f>
        <v>0</v>
      </c>
      <c r="AV60" s="99">
        <f>AU60/AS60*100</f>
        <v>0</v>
      </c>
      <c r="AW60" s="133" t="s">
        <v>366</v>
      </c>
    </row>
    <row r="61" spans="1:49" ht="60" x14ac:dyDescent="0.25">
      <c r="B61" s="100" t="s">
        <v>80</v>
      </c>
      <c r="C61" s="108" t="s">
        <v>257</v>
      </c>
      <c r="D61" s="114" t="s">
        <v>258</v>
      </c>
      <c r="E61" s="114" t="s">
        <v>259</v>
      </c>
      <c r="F61" s="114" t="s">
        <v>354</v>
      </c>
      <c r="G61" s="114"/>
      <c r="H61" s="55" t="s">
        <v>260</v>
      </c>
      <c r="I61" s="114" t="s">
        <v>19</v>
      </c>
      <c r="J61" s="114" t="s">
        <v>61</v>
      </c>
      <c r="K61" s="58" t="s">
        <v>197</v>
      </c>
      <c r="L61" s="59"/>
      <c r="M61" s="98">
        <v>100</v>
      </c>
      <c r="N61" s="71" t="s">
        <v>222</v>
      </c>
      <c r="O61" s="60"/>
      <c r="P61" s="61"/>
      <c r="Q61" s="62"/>
      <c r="R61" s="62"/>
      <c r="S61" s="62"/>
      <c r="T61" s="62"/>
      <c r="U61" s="113" t="s">
        <v>261</v>
      </c>
      <c r="V61" s="129"/>
      <c r="W61" s="129"/>
      <c r="X61" s="129"/>
      <c r="Y61" s="129"/>
      <c r="Z61" s="129"/>
      <c r="AA61" s="129"/>
      <c r="AB61" s="113" t="s">
        <v>262</v>
      </c>
      <c r="AC61" s="189"/>
      <c r="AD61" s="54"/>
      <c r="AE61" s="129"/>
      <c r="AF61" s="129"/>
      <c r="AG61" s="196"/>
      <c r="AH61" s="169"/>
      <c r="AI61" s="129"/>
      <c r="AJ61" s="99"/>
      <c r="AK61" s="189"/>
      <c r="AL61" s="206"/>
      <c r="AM61" s="129"/>
      <c r="AN61" s="99"/>
      <c r="AO61" s="189"/>
      <c r="AP61" s="129"/>
      <c r="AQ61" s="129"/>
      <c r="AR61" s="129"/>
      <c r="AS61" s="196"/>
      <c r="AT61" s="51"/>
      <c r="AU61" s="54"/>
      <c r="AV61" s="99"/>
      <c r="AW61" s="133"/>
    </row>
    <row r="62" spans="1:49" ht="60" x14ac:dyDescent="0.25">
      <c r="B62" s="108" t="s">
        <v>84</v>
      </c>
      <c r="C62" s="113" t="s">
        <v>263</v>
      </c>
      <c r="D62" s="114" t="s">
        <v>258</v>
      </c>
      <c r="E62" s="114" t="s">
        <v>259</v>
      </c>
      <c r="F62" s="114" t="s">
        <v>354</v>
      </c>
      <c r="G62" s="101" t="s">
        <v>293</v>
      </c>
      <c r="H62" s="55" t="s">
        <v>260</v>
      </c>
      <c r="I62" s="114" t="s">
        <v>19</v>
      </c>
      <c r="J62" s="114" t="s">
        <v>61</v>
      </c>
      <c r="K62" s="58" t="s">
        <v>197</v>
      </c>
      <c r="L62" s="59">
        <v>17</v>
      </c>
      <c r="M62" s="98">
        <v>100</v>
      </c>
      <c r="N62" s="71" t="s">
        <v>222</v>
      </c>
      <c r="O62" s="60"/>
      <c r="P62" s="61"/>
      <c r="Q62" s="62"/>
      <c r="R62" s="62"/>
      <c r="S62" s="62"/>
      <c r="T62" s="62"/>
      <c r="U62" s="113" t="s">
        <v>264</v>
      </c>
      <c r="V62" s="129"/>
      <c r="W62" s="129"/>
      <c r="X62" s="129"/>
      <c r="Y62" s="129"/>
      <c r="Z62" s="129"/>
      <c r="AA62" s="129"/>
      <c r="AB62" s="113" t="s">
        <v>265</v>
      </c>
      <c r="AC62" s="189">
        <v>4</v>
      </c>
      <c r="AD62" s="51">
        <f t="shared" ref="AD62:AD67" si="19">AC62/L62*100</f>
        <v>23.52941176470588</v>
      </c>
      <c r="AE62" s="129">
        <v>1</v>
      </c>
      <c r="AF62" s="129">
        <f>AE62/AC62*100</f>
        <v>25</v>
      </c>
      <c r="AG62" s="196">
        <v>5</v>
      </c>
      <c r="AH62" s="169">
        <f t="shared" si="18"/>
        <v>29.411764705882355</v>
      </c>
      <c r="AI62" s="129">
        <v>4</v>
      </c>
      <c r="AJ62" s="129">
        <f>AI62/AG62*100</f>
        <v>80</v>
      </c>
      <c r="AK62" s="189">
        <v>4</v>
      </c>
      <c r="AL62" s="206">
        <f t="shared" si="17"/>
        <v>23.52941176470588</v>
      </c>
      <c r="AM62" s="129">
        <v>2</v>
      </c>
      <c r="AN62" s="99">
        <f t="shared" ref="AN62:AN67" si="20">AM62/AK62*100</f>
        <v>50</v>
      </c>
      <c r="AO62" s="189">
        <v>4</v>
      </c>
      <c r="AP62" s="129"/>
      <c r="AQ62" s="129"/>
      <c r="AR62" s="129"/>
      <c r="AS62" s="196">
        <v>17</v>
      </c>
      <c r="AT62" s="99">
        <f t="shared" ref="AT62:AT67" si="21">AD62+AH62+AL62+AP62</f>
        <v>76.470588235294116</v>
      </c>
      <c r="AU62" s="54">
        <f t="shared" ref="AU62:AU67" si="22">AQ62+AM62+AI62+AE62</f>
        <v>7</v>
      </c>
      <c r="AV62" s="99">
        <f t="shared" ref="AV62:AV67" si="23">AU62/AS62*100</f>
        <v>41.17647058823529</v>
      </c>
      <c r="AW62" s="133"/>
    </row>
    <row r="63" spans="1:49" ht="60" x14ac:dyDescent="0.25">
      <c r="B63" s="100"/>
      <c r="C63" s="113" t="s">
        <v>266</v>
      </c>
      <c r="D63" s="114" t="s">
        <v>258</v>
      </c>
      <c r="E63" s="114" t="s">
        <v>259</v>
      </c>
      <c r="F63" s="114" t="s">
        <v>354</v>
      </c>
      <c r="G63" s="101" t="s">
        <v>293</v>
      </c>
      <c r="H63" s="55" t="s">
        <v>260</v>
      </c>
      <c r="I63" s="114" t="s">
        <v>19</v>
      </c>
      <c r="J63" s="114" t="s">
        <v>61</v>
      </c>
      <c r="K63" s="58" t="s">
        <v>197</v>
      </c>
      <c r="L63" s="59">
        <v>15</v>
      </c>
      <c r="M63" s="98">
        <v>100</v>
      </c>
      <c r="N63" s="71" t="s">
        <v>222</v>
      </c>
      <c r="O63" s="60"/>
      <c r="P63" s="61"/>
      <c r="Q63" s="62"/>
      <c r="R63" s="62"/>
      <c r="S63" s="62"/>
      <c r="T63" s="62"/>
      <c r="U63" s="113" t="s">
        <v>267</v>
      </c>
      <c r="V63" s="129"/>
      <c r="W63" s="129"/>
      <c r="X63" s="129"/>
      <c r="Y63" s="129"/>
      <c r="Z63" s="129"/>
      <c r="AA63" s="129"/>
      <c r="AB63" s="113" t="s">
        <v>265</v>
      </c>
      <c r="AC63" s="189">
        <v>0</v>
      </c>
      <c r="AD63" s="54">
        <f t="shared" si="19"/>
        <v>0</v>
      </c>
      <c r="AE63" s="129">
        <v>0</v>
      </c>
      <c r="AF63" s="129">
        <v>0</v>
      </c>
      <c r="AG63" s="196">
        <v>7</v>
      </c>
      <c r="AH63" s="169">
        <f t="shared" si="18"/>
        <v>46.666666666666664</v>
      </c>
      <c r="AI63" s="129">
        <v>5</v>
      </c>
      <c r="AJ63" s="188">
        <f t="shared" ref="AJ63:AJ76" si="24">AI63/AG63*100</f>
        <v>71.428571428571431</v>
      </c>
      <c r="AK63" s="189">
        <v>4</v>
      </c>
      <c r="AL63" s="206">
        <f t="shared" si="17"/>
        <v>26.666666666666668</v>
      </c>
      <c r="AM63" s="129">
        <v>2</v>
      </c>
      <c r="AN63" s="99">
        <f>AM63/AK63*100</f>
        <v>50</v>
      </c>
      <c r="AO63" s="189">
        <v>4</v>
      </c>
      <c r="AP63" s="129"/>
      <c r="AQ63" s="129"/>
      <c r="AR63" s="129"/>
      <c r="AS63" s="196">
        <v>15</v>
      </c>
      <c r="AT63" s="99">
        <f t="shared" si="21"/>
        <v>73.333333333333329</v>
      </c>
      <c r="AU63" s="54">
        <f t="shared" si="22"/>
        <v>7</v>
      </c>
      <c r="AV63" s="99">
        <f t="shared" si="23"/>
        <v>46.666666666666664</v>
      </c>
      <c r="AW63" s="133"/>
    </row>
    <row r="64" spans="1:49" ht="60" x14ac:dyDescent="0.25">
      <c r="B64" s="100"/>
      <c r="C64" s="113" t="s">
        <v>268</v>
      </c>
      <c r="D64" s="114" t="s">
        <v>258</v>
      </c>
      <c r="E64" s="114" t="s">
        <v>259</v>
      </c>
      <c r="F64" s="114" t="s">
        <v>354</v>
      </c>
      <c r="G64" s="101" t="s">
        <v>293</v>
      </c>
      <c r="H64" s="55" t="s">
        <v>260</v>
      </c>
      <c r="I64" s="114" t="s">
        <v>19</v>
      </c>
      <c r="J64" s="114" t="s">
        <v>61</v>
      </c>
      <c r="K64" s="58" t="s">
        <v>197</v>
      </c>
      <c r="L64" s="59">
        <v>12</v>
      </c>
      <c r="M64" s="98">
        <v>100</v>
      </c>
      <c r="N64" s="71" t="s">
        <v>222</v>
      </c>
      <c r="O64" s="60"/>
      <c r="P64" s="61"/>
      <c r="Q64" s="62"/>
      <c r="R64" s="62"/>
      <c r="S64" s="62"/>
      <c r="T64" s="62"/>
      <c r="U64" s="113" t="s">
        <v>269</v>
      </c>
      <c r="V64" s="129"/>
      <c r="W64" s="129"/>
      <c r="X64" s="129"/>
      <c r="Y64" s="129"/>
      <c r="Z64" s="129"/>
      <c r="AA64" s="129"/>
      <c r="AB64" s="113" t="s">
        <v>199</v>
      </c>
      <c r="AC64" s="189">
        <v>2</v>
      </c>
      <c r="AD64" s="51">
        <f t="shared" si="19"/>
        <v>16.666666666666664</v>
      </c>
      <c r="AE64" s="129">
        <v>1</v>
      </c>
      <c r="AF64" s="129">
        <f>AE64/AC64*100</f>
        <v>50</v>
      </c>
      <c r="AG64" s="196">
        <v>3</v>
      </c>
      <c r="AH64" s="169">
        <f t="shared" si="18"/>
        <v>25</v>
      </c>
      <c r="AI64" s="129">
        <v>3</v>
      </c>
      <c r="AJ64" s="129">
        <f t="shared" si="24"/>
        <v>100</v>
      </c>
      <c r="AK64" s="189">
        <v>4</v>
      </c>
      <c r="AL64" s="206">
        <f t="shared" si="17"/>
        <v>33.333333333333329</v>
      </c>
      <c r="AM64" s="129">
        <v>2</v>
      </c>
      <c r="AN64" s="99">
        <f t="shared" si="20"/>
        <v>50</v>
      </c>
      <c r="AO64" s="189">
        <v>3</v>
      </c>
      <c r="AP64" s="129"/>
      <c r="AQ64" s="129"/>
      <c r="AR64" s="129"/>
      <c r="AS64" s="196">
        <v>12</v>
      </c>
      <c r="AT64" s="99">
        <f t="shared" si="21"/>
        <v>75</v>
      </c>
      <c r="AU64" s="54">
        <f t="shared" si="22"/>
        <v>6</v>
      </c>
      <c r="AV64" s="99">
        <f t="shared" si="23"/>
        <v>50</v>
      </c>
      <c r="AW64" s="133"/>
    </row>
    <row r="65" spans="2:49" ht="60" x14ac:dyDescent="0.25">
      <c r="B65" s="163"/>
      <c r="C65" s="113" t="s">
        <v>270</v>
      </c>
      <c r="D65" s="114" t="s">
        <v>258</v>
      </c>
      <c r="E65" s="114" t="s">
        <v>259</v>
      </c>
      <c r="F65" s="114" t="s">
        <v>354</v>
      </c>
      <c r="G65" s="101" t="s">
        <v>293</v>
      </c>
      <c r="H65" s="55" t="s">
        <v>260</v>
      </c>
      <c r="I65" s="114" t="s">
        <v>19</v>
      </c>
      <c r="J65" s="114" t="s">
        <v>61</v>
      </c>
      <c r="K65" s="58" t="s">
        <v>197</v>
      </c>
      <c r="L65" s="59">
        <v>10</v>
      </c>
      <c r="M65" s="98">
        <v>100</v>
      </c>
      <c r="N65" s="71" t="s">
        <v>222</v>
      </c>
      <c r="O65" s="60"/>
      <c r="P65" s="61"/>
      <c r="Q65" s="62"/>
      <c r="R65" s="62"/>
      <c r="S65" s="62"/>
      <c r="T65" s="62"/>
      <c r="U65" s="113" t="s">
        <v>271</v>
      </c>
      <c r="V65" s="129"/>
      <c r="W65" s="129"/>
      <c r="X65" s="129"/>
      <c r="Y65" s="129"/>
      <c r="Z65" s="129"/>
      <c r="AA65" s="129"/>
      <c r="AB65" s="113" t="s">
        <v>265</v>
      </c>
      <c r="AC65" s="189">
        <v>0</v>
      </c>
      <c r="AD65" s="54">
        <f t="shared" si="19"/>
        <v>0</v>
      </c>
      <c r="AE65" s="129">
        <v>0</v>
      </c>
      <c r="AF65" s="129">
        <v>0</v>
      </c>
      <c r="AG65" s="196">
        <v>3</v>
      </c>
      <c r="AH65" s="169">
        <f t="shared" si="18"/>
        <v>30</v>
      </c>
      <c r="AI65" s="129">
        <v>3</v>
      </c>
      <c r="AJ65" s="129">
        <f t="shared" si="24"/>
        <v>100</v>
      </c>
      <c r="AK65" s="189">
        <v>3</v>
      </c>
      <c r="AL65" s="206">
        <f t="shared" si="17"/>
        <v>30</v>
      </c>
      <c r="AM65" s="129">
        <v>10</v>
      </c>
      <c r="AN65" s="99">
        <f t="shared" si="20"/>
        <v>333.33333333333337</v>
      </c>
      <c r="AO65" s="189">
        <v>4</v>
      </c>
      <c r="AP65" s="129"/>
      <c r="AQ65" s="129"/>
      <c r="AR65" s="129"/>
      <c r="AS65" s="196">
        <v>10</v>
      </c>
      <c r="AT65" s="99">
        <f t="shared" si="21"/>
        <v>60</v>
      </c>
      <c r="AU65" s="54">
        <f t="shared" si="22"/>
        <v>13</v>
      </c>
      <c r="AV65" s="99">
        <f t="shared" si="23"/>
        <v>130</v>
      </c>
      <c r="AW65" s="133"/>
    </row>
    <row r="66" spans="2:49" ht="60" x14ac:dyDescent="0.25">
      <c r="B66" s="163"/>
      <c r="C66" s="113" t="s">
        <v>272</v>
      </c>
      <c r="D66" s="114" t="s">
        <v>258</v>
      </c>
      <c r="E66" s="114" t="s">
        <v>259</v>
      </c>
      <c r="F66" s="114" t="s">
        <v>354</v>
      </c>
      <c r="G66" s="101" t="s">
        <v>293</v>
      </c>
      <c r="H66" s="55" t="s">
        <v>260</v>
      </c>
      <c r="I66" s="114" t="s">
        <v>19</v>
      </c>
      <c r="J66" s="114" t="s">
        <v>61</v>
      </c>
      <c r="K66" s="58" t="s">
        <v>197</v>
      </c>
      <c r="L66" s="59">
        <v>12</v>
      </c>
      <c r="M66" s="98">
        <v>100</v>
      </c>
      <c r="N66" s="71" t="s">
        <v>222</v>
      </c>
      <c r="O66" s="60"/>
      <c r="P66" s="61"/>
      <c r="Q66" s="62"/>
      <c r="R66" s="62"/>
      <c r="S66" s="62"/>
      <c r="T66" s="62"/>
      <c r="U66" s="113" t="s">
        <v>273</v>
      </c>
      <c r="V66" s="129"/>
      <c r="W66" s="129"/>
      <c r="X66" s="129"/>
      <c r="Y66" s="129"/>
      <c r="Z66" s="129"/>
      <c r="AA66" s="129"/>
      <c r="AB66" s="113" t="s">
        <v>265</v>
      </c>
      <c r="AC66" s="189">
        <v>0</v>
      </c>
      <c r="AD66" s="54">
        <f t="shared" si="19"/>
        <v>0</v>
      </c>
      <c r="AE66" s="129">
        <v>0</v>
      </c>
      <c r="AF66" s="129">
        <v>0</v>
      </c>
      <c r="AG66" s="196">
        <v>4</v>
      </c>
      <c r="AH66" s="169">
        <f t="shared" si="18"/>
        <v>33.333333333333329</v>
      </c>
      <c r="AI66" s="129">
        <v>4</v>
      </c>
      <c r="AJ66" s="129">
        <f t="shared" si="24"/>
        <v>100</v>
      </c>
      <c r="AK66" s="189">
        <v>4</v>
      </c>
      <c r="AL66" s="206">
        <f t="shared" si="17"/>
        <v>33.333333333333329</v>
      </c>
      <c r="AM66" s="129">
        <v>3</v>
      </c>
      <c r="AN66" s="99">
        <f>AM66/AK66*100</f>
        <v>75</v>
      </c>
      <c r="AO66" s="189">
        <v>4</v>
      </c>
      <c r="AP66" s="129"/>
      <c r="AQ66" s="129"/>
      <c r="AR66" s="129"/>
      <c r="AS66" s="196">
        <v>12</v>
      </c>
      <c r="AT66" s="99">
        <f t="shared" si="21"/>
        <v>66.666666666666657</v>
      </c>
      <c r="AU66" s="54">
        <f t="shared" si="22"/>
        <v>7</v>
      </c>
      <c r="AV66" s="99">
        <f t="shared" si="23"/>
        <v>58.333333333333336</v>
      </c>
      <c r="AW66" s="133"/>
    </row>
    <row r="67" spans="2:49" ht="60" x14ac:dyDescent="0.25">
      <c r="B67" s="163"/>
      <c r="C67" s="113" t="s">
        <v>274</v>
      </c>
      <c r="D67" s="114" t="s">
        <v>258</v>
      </c>
      <c r="E67" s="114" t="s">
        <v>259</v>
      </c>
      <c r="F67" s="114" t="s">
        <v>354</v>
      </c>
      <c r="G67" s="101" t="s">
        <v>293</v>
      </c>
      <c r="H67" s="55" t="s">
        <v>260</v>
      </c>
      <c r="I67" s="114" t="s">
        <v>19</v>
      </c>
      <c r="J67" s="114" t="s">
        <v>61</v>
      </c>
      <c r="K67" s="58" t="s">
        <v>197</v>
      </c>
      <c r="L67" s="59">
        <v>12</v>
      </c>
      <c r="M67" s="98">
        <v>100</v>
      </c>
      <c r="N67" s="71" t="s">
        <v>222</v>
      </c>
      <c r="O67" s="60"/>
      <c r="P67" s="61"/>
      <c r="Q67" s="62"/>
      <c r="R67" s="62"/>
      <c r="S67" s="62"/>
      <c r="T67" s="62"/>
      <c r="U67" s="113" t="s">
        <v>273</v>
      </c>
      <c r="V67" s="129"/>
      <c r="W67" s="129"/>
      <c r="X67" s="129"/>
      <c r="Y67" s="129"/>
      <c r="Z67" s="129"/>
      <c r="AA67" s="129"/>
      <c r="AB67" s="113" t="s">
        <v>199</v>
      </c>
      <c r="AC67" s="189">
        <v>2</v>
      </c>
      <c r="AD67" s="51">
        <f t="shared" si="19"/>
        <v>16.666666666666664</v>
      </c>
      <c r="AE67" s="129">
        <v>1</v>
      </c>
      <c r="AF67" s="129">
        <f>AE67/AC67*100</f>
        <v>50</v>
      </c>
      <c r="AG67" s="196">
        <v>3</v>
      </c>
      <c r="AH67" s="169">
        <f t="shared" si="18"/>
        <v>25</v>
      </c>
      <c r="AI67" s="129">
        <v>3</v>
      </c>
      <c r="AJ67" s="129">
        <f t="shared" si="24"/>
        <v>100</v>
      </c>
      <c r="AK67" s="189">
        <v>3</v>
      </c>
      <c r="AL67" s="206">
        <f t="shared" si="17"/>
        <v>25</v>
      </c>
      <c r="AM67" s="129">
        <v>1</v>
      </c>
      <c r="AN67" s="99">
        <f t="shared" si="20"/>
        <v>33.333333333333329</v>
      </c>
      <c r="AO67" s="189">
        <v>4</v>
      </c>
      <c r="AP67" s="129"/>
      <c r="AQ67" s="129"/>
      <c r="AR67" s="129"/>
      <c r="AS67" s="196">
        <v>12</v>
      </c>
      <c r="AT67" s="99">
        <f t="shared" si="21"/>
        <v>66.666666666666657</v>
      </c>
      <c r="AU67" s="54">
        <f t="shared" si="22"/>
        <v>5</v>
      </c>
      <c r="AV67" s="99">
        <f t="shared" si="23"/>
        <v>41.666666666666671</v>
      </c>
      <c r="AW67" s="133"/>
    </row>
    <row r="68" spans="2:49" ht="60" customHeight="1" x14ac:dyDescent="0.25">
      <c r="B68" s="176"/>
      <c r="C68" s="177" t="s">
        <v>369</v>
      </c>
      <c r="D68" s="176"/>
      <c r="E68" s="176"/>
      <c r="F68" s="176"/>
      <c r="G68" s="176"/>
      <c r="H68" s="176"/>
      <c r="I68" s="176"/>
      <c r="J68" s="178"/>
      <c r="K68" s="179"/>
      <c r="L68" s="180"/>
      <c r="M68" s="181"/>
      <c r="N68" s="182"/>
      <c r="O68" s="183"/>
      <c r="P68" s="184"/>
      <c r="Q68" s="181"/>
      <c r="R68" s="181"/>
      <c r="S68" s="181"/>
      <c r="T68" s="181"/>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row>
    <row r="69" spans="2:49" ht="60" x14ac:dyDescent="0.25">
      <c r="B69" s="108" t="s">
        <v>80</v>
      </c>
      <c r="C69" s="173" t="s">
        <v>173</v>
      </c>
      <c r="D69" s="101" t="s">
        <v>78</v>
      </c>
      <c r="E69" s="101" t="s">
        <v>79</v>
      </c>
      <c r="F69" s="102" t="s">
        <v>355</v>
      </c>
      <c r="G69" s="102" t="s">
        <v>72</v>
      </c>
      <c r="H69" s="165"/>
      <c r="I69" s="102" t="s">
        <v>19</v>
      </c>
      <c r="J69" s="109" t="s">
        <v>61</v>
      </c>
      <c r="K69" s="58"/>
      <c r="L69" s="199"/>
      <c r="M69" s="62"/>
      <c r="N69" s="200"/>
      <c r="O69" s="26"/>
      <c r="P69" s="27"/>
      <c r="Q69" s="28"/>
      <c r="R69" s="28"/>
      <c r="S69" s="28"/>
      <c r="T69" s="28"/>
      <c r="U69" s="166"/>
      <c r="V69" s="170"/>
      <c r="W69" s="170"/>
      <c r="X69" s="170"/>
      <c r="Y69" s="170"/>
      <c r="Z69" s="170"/>
      <c r="AA69" s="129"/>
      <c r="AB69" s="129"/>
      <c r="AC69" s="195"/>
      <c r="AD69" s="167"/>
      <c r="AE69" s="166"/>
      <c r="AF69" s="166"/>
      <c r="AG69" s="197"/>
      <c r="AH69" s="169"/>
      <c r="AI69" s="166"/>
      <c r="AJ69" s="129"/>
      <c r="AK69" s="197"/>
      <c r="AL69" s="167"/>
      <c r="AM69" s="166"/>
      <c r="AN69" s="166"/>
      <c r="AO69" s="197"/>
      <c r="AP69" s="166"/>
      <c r="AQ69" s="166"/>
      <c r="AR69" s="166"/>
      <c r="AS69" s="197"/>
      <c r="AT69" s="166"/>
      <c r="AU69" s="166"/>
      <c r="AV69" s="166"/>
      <c r="AW69" s="168"/>
    </row>
    <row r="70" spans="2:49" ht="60" x14ac:dyDescent="0.25">
      <c r="B70" s="108" t="s">
        <v>84</v>
      </c>
      <c r="C70" s="164" t="s">
        <v>174</v>
      </c>
      <c r="D70" s="102" t="s">
        <v>175</v>
      </c>
      <c r="E70" s="102" t="s">
        <v>176</v>
      </c>
      <c r="F70" s="102" t="s">
        <v>356</v>
      </c>
      <c r="G70" s="101" t="s">
        <v>156</v>
      </c>
      <c r="H70" s="101" t="s">
        <v>177</v>
      </c>
      <c r="I70" s="102" t="s">
        <v>19</v>
      </c>
      <c r="J70" s="109" t="s">
        <v>61</v>
      </c>
      <c r="K70" s="58" t="s">
        <v>212</v>
      </c>
      <c r="L70" s="187">
        <v>23</v>
      </c>
      <c r="M70" s="169">
        <f>L70/$AS70*100</f>
        <v>100</v>
      </c>
      <c r="N70" s="200" t="s">
        <v>213</v>
      </c>
      <c r="O70" s="26"/>
      <c r="P70" s="61">
        <v>2018</v>
      </c>
      <c r="Q70" s="28"/>
      <c r="R70" s="28"/>
      <c r="S70" s="28"/>
      <c r="T70" s="28"/>
      <c r="U70" s="201" t="s">
        <v>253</v>
      </c>
      <c r="V70" s="129">
        <v>23</v>
      </c>
      <c r="W70" s="170"/>
      <c r="X70" s="170"/>
      <c r="Y70" s="129">
        <v>290</v>
      </c>
      <c r="Z70" s="170"/>
      <c r="AA70" s="143">
        <v>11500</v>
      </c>
      <c r="AB70" s="129" t="s">
        <v>252</v>
      </c>
      <c r="AC70" s="189">
        <v>17</v>
      </c>
      <c r="AD70" s="130">
        <f>AC70/$AS70*100</f>
        <v>73.91304347826086</v>
      </c>
      <c r="AE70" s="129">
        <v>7</v>
      </c>
      <c r="AF70" s="130">
        <f t="shared" ref="AF70:AF76" si="25">AE70/AC70*100</f>
        <v>41.17647058823529</v>
      </c>
      <c r="AG70" s="198">
        <v>1</v>
      </c>
      <c r="AH70" s="169">
        <f t="shared" si="18"/>
        <v>4.3478260869565215</v>
      </c>
      <c r="AI70" s="169">
        <v>4</v>
      </c>
      <c r="AJ70" s="129">
        <f t="shared" si="24"/>
        <v>400</v>
      </c>
      <c r="AK70" s="189">
        <v>4</v>
      </c>
      <c r="AL70" s="130">
        <f>AK70/L70*100</f>
        <v>17.391304347826086</v>
      </c>
      <c r="AM70" s="129">
        <v>2</v>
      </c>
      <c r="AN70" s="129">
        <f t="shared" ref="AN70:AN76" si="26">AM70/AK70*100</f>
        <v>50</v>
      </c>
      <c r="AO70" s="189">
        <v>1</v>
      </c>
      <c r="AP70" s="130"/>
      <c r="AQ70" s="129"/>
      <c r="AR70" s="129"/>
      <c r="AS70" s="189">
        <v>23</v>
      </c>
      <c r="AT70" s="99">
        <f t="shared" ref="AT70:AT76" si="27">AD70+AH70+AL70+AP70</f>
        <v>95.65217391304347</v>
      </c>
      <c r="AU70" s="54">
        <f t="shared" ref="AU70:AU76" si="28">AQ70+AM70+AI70+AE70</f>
        <v>13</v>
      </c>
      <c r="AV70" s="99">
        <f t="shared" ref="AV70:AV76" si="29">AU70/AS70*100</f>
        <v>56.521739130434781</v>
      </c>
      <c r="AW70" s="168"/>
    </row>
    <row r="71" spans="2:49" ht="60" x14ac:dyDescent="0.25">
      <c r="B71" s="102"/>
      <c r="C71" s="164" t="s">
        <v>178</v>
      </c>
      <c r="D71" s="102" t="s">
        <v>179</v>
      </c>
      <c r="E71" s="102" t="s">
        <v>180</v>
      </c>
      <c r="F71" s="102" t="s">
        <v>357</v>
      </c>
      <c r="G71" s="101" t="s">
        <v>156</v>
      </c>
      <c r="H71" s="102"/>
      <c r="I71" s="102" t="s">
        <v>19</v>
      </c>
      <c r="J71" s="109" t="s">
        <v>61</v>
      </c>
      <c r="K71" s="58" t="s">
        <v>212</v>
      </c>
      <c r="L71" s="187">
        <v>215</v>
      </c>
      <c r="M71" s="169">
        <f t="shared" ref="M71:M76" si="30">L71/$AS71*100</f>
        <v>100</v>
      </c>
      <c r="N71" s="200" t="s">
        <v>213</v>
      </c>
      <c r="O71" s="26"/>
      <c r="P71" s="61">
        <v>2018</v>
      </c>
      <c r="Q71" s="28"/>
      <c r="R71" s="28"/>
      <c r="S71" s="28"/>
      <c r="T71" s="28"/>
      <c r="U71" s="201" t="s">
        <v>253</v>
      </c>
      <c r="V71" s="129">
        <v>215</v>
      </c>
      <c r="W71" s="170"/>
      <c r="X71" s="170"/>
      <c r="Y71" s="129" t="s">
        <v>254</v>
      </c>
      <c r="Z71" s="170"/>
      <c r="AA71" s="129" t="s">
        <v>254</v>
      </c>
      <c r="AB71" s="129" t="s">
        <v>252</v>
      </c>
      <c r="AC71" s="189">
        <v>50</v>
      </c>
      <c r="AD71" s="130">
        <f t="shared" ref="AD71:AD76" si="31">AC71/AS71*100</f>
        <v>23.255813953488371</v>
      </c>
      <c r="AE71" s="129">
        <v>48</v>
      </c>
      <c r="AF71" s="129">
        <f t="shared" si="25"/>
        <v>96</v>
      </c>
      <c r="AG71" s="198">
        <v>50</v>
      </c>
      <c r="AH71" s="169">
        <f t="shared" si="18"/>
        <v>23.255813953488371</v>
      </c>
      <c r="AI71" s="169">
        <v>21</v>
      </c>
      <c r="AJ71" s="129">
        <f t="shared" si="24"/>
        <v>42</v>
      </c>
      <c r="AK71" s="189">
        <v>65</v>
      </c>
      <c r="AL71" s="130">
        <f t="shared" ref="AL71:AL76" si="32">AK71/L71*100</f>
        <v>30.232558139534881</v>
      </c>
      <c r="AM71" s="129">
        <v>67</v>
      </c>
      <c r="AN71" s="188">
        <f t="shared" si="26"/>
        <v>103.07692307692307</v>
      </c>
      <c r="AO71" s="189">
        <v>50</v>
      </c>
      <c r="AP71" s="130"/>
      <c r="AQ71" s="129"/>
      <c r="AR71" s="129"/>
      <c r="AS71" s="189">
        <v>215</v>
      </c>
      <c r="AT71" s="99">
        <f t="shared" si="27"/>
        <v>76.744186046511629</v>
      </c>
      <c r="AU71" s="54">
        <f t="shared" si="28"/>
        <v>136</v>
      </c>
      <c r="AV71" s="99">
        <f t="shared" si="29"/>
        <v>63.255813953488371</v>
      </c>
      <c r="AW71" s="168"/>
    </row>
    <row r="72" spans="2:49" ht="60" x14ac:dyDescent="0.25">
      <c r="B72" s="102"/>
      <c r="C72" s="164" t="s">
        <v>181</v>
      </c>
      <c r="D72" s="102" t="s">
        <v>182</v>
      </c>
      <c r="E72" s="102" t="s">
        <v>183</v>
      </c>
      <c r="F72" s="102" t="s">
        <v>358</v>
      </c>
      <c r="G72" s="101" t="s">
        <v>156</v>
      </c>
      <c r="H72" s="102" t="s">
        <v>184</v>
      </c>
      <c r="I72" s="102" t="s">
        <v>19</v>
      </c>
      <c r="J72" s="109" t="s">
        <v>61</v>
      </c>
      <c r="K72" s="58" t="s">
        <v>212</v>
      </c>
      <c r="L72" s="187">
        <v>368</v>
      </c>
      <c r="M72" s="169">
        <f t="shared" si="30"/>
        <v>100</v>
      </c>
      <c r="N72" s="200" t="s">
        <v>213</v>
      </c>
      <c r="O72" s="26"/>
      <c r="P72" s="61">
        <v>2018</v>
      </c>
      <c r="Q72" s="28"/>
      <c r="R72" s="28"/>
      <c r="S72" s="28"/>
      <c r="T72" s="28"/>
      <c r="U72" s="201" t="s">
        <v>253</v>
      </c>
      <c r="V72" s="129">
        <v>368</v>
      </c>
      <c r="W72" s="170"/>
      <c r="X72" s="170"/>
      <c r="Y72" s="129" t="s">
        <v>254</v>
      </c>
      <c r="Z72" s="170"/>
      <c r="AA72" s="129" t="s">
        <v>254</v>
      </c>
      <c r="AB72" s="129" t="s">
        <v>252</v>
      </c>
      <c r="AC72" s="189">
        <v>200</v>
      </c>
      <c r="AD72" s="130">
        <f t="shared" si="31"/>
        <v>54.347826086956516</v>
      </c>
      <c r="AE72" s="129">
        <v>107</v>
      </c>
      <c r="AF72" s="129">
        <f t="shared" si="25"/>
        <v>53.5</v>
      </c>
      <c r="AG72" s="198">
        <v>88</v>
      </c>
      <c r="AH72" s="169">
        <f t="shared" si="18"/>
        <v>23.913043478260871</v>
      </c>
      <c r="AI72" s="169">
        <v>64</v>
      </c>
      <c r="AJ72" s="188">
        <f t="shared" si="24"/>
        <v>72.727272727272734</v>
      </c>
      <c r="AK72" s="189">
        <v>7</v>
      </c>
      <c r="AL72" s="130">
        <f t="shared" si="32"/>
        <v>1.9021739130434785</v>
      </c>
      <c r="AM72" s="129">
        <v>14</v>
      </c>
      <c r="AN72" s="129">
        <f t="shared" si="26"/>
        <v>200</v>
      </c>
      <c r="AO72" s="189">
        <v>73</v>
      </c>
      <c r="AP72" s="130"/>
      <c r="AQ72" s="129"/>
      <c r="AR72" s="129"/>
      <c r="AS72" s="189">
        <v>368</v>
      </c>
      <c r="AT72" s="99">
        <f t="shared" si="27"/>
        <v>80.163043478260875</v>
      </c>
      <c r="AU72" s="54">
        <f t="shared" si="28"/>
        <v>185</v>
      </c>
      <c r="AV72" s="99">
        <f t="shared" si="29"/>
        <v>50.271739130434781</v>
      </c>
      <c r="AW72" s="168"/>
    </row>
    <row r="73" spans="2:49" ht="60" x14ac:dyDescent="0.25">
      <c r="B73" s="102"/>
      <c r="C73" s="164" t="s">
        <v>185</v>
      </c>
      <c r="D73" s="102" t="s">
        <v>186</v>
      </c>
      <c r="E73" s="102" t="s">
        <v>187</v>
      </c>
      <c r="F73" s="102" t="s">
        <v>359</v>
      </c>
      <c r="G73" s="101" t="s">
        <v>156</v>
      </c>
      <c r="H73" s="102"/>
      <c r="I73" s="102" t="s">
        <v>19</v>
      </c>
      <c r="J73" s="109" t="s">
        <v>61</v>
      </c>
      <c r="K73" s="58" t="s">
        <v>212</v>
      </c>
      <c r="L73" s="187">
        <v>42</v>
      </c>
      <c r="M73" s="169">
        <f t="shared" si="30"/>
        <v>100</v>
      </c>
      <c r="N73" s="200" t="s">
        <v>213</v>
      </c>
      <c r="O73" s="26"/>
      <c r="P73" s="61">
        <v>2018</v>
      </c>
      <c r="Q73" s="28"/>
      <c r="R73" s="28"/>
      <c r="S73" s="28"/>
      <c r="T73" s="28"/>
      <c r="U73" s="201" t="s">
        <v>253</v>
      </c>
      <c r="V73" s="129">
        <v>42</v>
      </c>
      <c r="W73" s="170"/>
      <c r="X73" s="170"/>
      <c r="Y73" s="129">
        <v>21000</v>
      </c>
      <c r="Z73" s="170"/>
      <c r="AA73" s="129">
        <v>21000</v>
      </c>
      <c r="AB73" s="129" t="s">
        <v>252</v>
      </c>
      <c r="AC73" s="189">
        <v>7</v>
      </c>
      <c r="AD73" s="130">
        <f t="shared" si="31"/>
        <v>16.666666666666664</v>
      </c>
      <c r="AE73" s="129">
        <v>6</v>
      </c>
      <c r="AF73" s="188">
        <f t="shared" si="25"/>
        <v>85.714285714285708</v>
      </c>
      <c r="AG73" s="198">
        <v>9</v>
      </c>
      <c r="AH73" s="169">
        <f t="shared" si="18"/>
        <v>21.428571428571427</v>
      </c>
      <c r="AI73" s="169">
        <v>11</v>
      </c>
      <c r="AJ73" s="188">
        <f t="shared" si="24"/>
        <v>122.22222222222223</v>
      </c>
      <c r="AK73" s="189">
        <v>20</v>
      </c>
      <c r="AL73" s="130">
        <f t="shared" si="32"/>
        <v>47.619047619047613</v>
      </c>
      <c r="AM73" s="129">
        <v>13</v>
      </c>
      <c r="AN73" s="129">
        <f t="shared" si="26"/>
        <v>65</v>
      </c>
      <c r="AO73" s="189">
        <v>6</v>
      </c>
      <c r="AP73" s="130"/>
      <c r="AQ73" s="129"/>
      <c r="AR73" s="129"/>
      <c r="AS73" s="189">
        <v>42</v>
      </c>
      <c r="AT73" s="99">
        <f t="shared" si="27"/>
        <v>85.714285714285694</v>
      </c>
      <c r="AU73" s="54">
        <f t="shared" si="28"/>
        <v>30</v>
      </c>
      <c r="AV73" s="99">
        <f t="shared" si="29"/>
        <v>71.428571428571431</v>
      </c>
      <c r="AW73" s="168"/>
    </row>
    <row r="74" spans="2:49" ht="60" x14ac:dyDescent="0.25">
      <c r="B74" s="102"/>
      <c r="C74" s="164" t="s">
        <v>188</v>
      </c>
      <c r="D74" s="102" t="s">
        <v>189</v>
      </c>
      <c r="E74" s="102" t="s">
        <v>190</v>
      </c>
      <c r="F74" s="102" t="s">
        <v>360</v>
      </c>
      <c r="G74" s="101" t="s">
        <v>156</v>
      </c>
      <c r="H74" s="102"/>
      <c r="I74" s="102" t="s">
        <v>19</v>
      </c>
      <c r="J74" s="109" t="s">
        <v>61</v>
      </c>
      <c r="K74" s="58" t="s">
        <v>212</v>
      </c>
      <c r="L74" s="186">
        <v>278</v>
      </c>
      <c r="M74" s="169">
        <f t="shared" si="30"/>
        <v>100</v>
      </c>
      <c r="N74" s="200" t="s">
        <v>213</v>
      </c>
      <c r="O74" s="10"/>
      <c r="P74" s="61">
        <v>2018</v>
      </c>
      <c r="Q74" s="9"/>
      <c r="R74" s="9"/>
      <c r="S74" s="9"/>
      <c r="T74" s="9"/>
      <c r="U74" s="201" t="s">
        <v>253</v>
      </c>
      <c r="V74" s="54">
        <v>278</v>
      </c>
      <c r="W74" s="171"/>
      <c r="X74" s="171"/>
      <c r="Y74" s="54">
        <v>278</v>
      </c>
      <c r="Z74" s="171"/>
      <c r="AA74" s="54" t="s">
        <v>254</v>
      </c>
      <c r="AB74" s="129" t="s">
        <v>252</v>
      </c>
      <c r="AC74" s="189">
        <v>63</v>
      </c>
      <c r="AD74" s="130">
        <f t="shared" si="31"/>
        <v>22.661870503597122</v>
      </c>
      <c r="AE74" s="54">
        <v>62</v>
      </c>
      <c r="AF74" s="130">
        <f t="shared" si="25"/>
        <v>98.412698412698404</v>
      </c>
      <c r="AG74" s="198">
        <v>110</v>
      </c>
      <c r="AH74" s="169">
        <f t="shared" si="18"/>
        <v>39.568345323741006</v>
      </c>
      <c r="AI74" s="51">
        <v>51</v>
      </c>
      <c r="AJ74" s="188">
        <f t="shared" si="24"/>
        <v>46.36363636363636</v>
      </c>
      <c r="AK74" s="189">
        <v>73</v>
      </c>
      <c r="AL74" s="130">
        <f t="shared" si="32"/>
        <v>26.258992805755394</v>
      </c>
      <c r="AM74" s="54">
        <v>59</v>
      </c>
      <c r="AN74" s="188">
        <f t="shared" si="26"/>
        <v>80.821917808219183</v>
      </c>
      <c r="AO74" s="189">
        <v>32</v>
      </c>
      <c r="AP74" s="130"/>
      <c r="AQ74" s="54"/>
      <c r="AR74" s="129"/>
      <c r="AS74" s="189">
        <v>278</v>
      </c>
      <c r="AT74" s="99">
        <f t="shared" si="27"/>
        <v>88.489208633093526</v>
      </c>
      <c r="AU74" s="54">
        <f t="shared" si="28"/>
        <v>172</v>
      </c>
      <c r="AV74" s="99">
        <f t="shared" si="29"/>
        <v>61.870503597122308</v>
      </c>
      <c r="AW74" s="106"/>
    </row>
    <row r="75" spans="2:49" ht="60" x14ac:dyDescent="0.25">
      <c r="B75" s="102"/>
      <c r="C75" s="164" t="s">
        <v>191</v>
      </c>
      <c r="D75" s="102" t="s">
        <v>168</v>
      </c>
      <c r="E75" s="102" t="s">
        <v>192</v>
      </c>
      <c r="F75" s="102" t="s">
        <v>354</v>
      </c>
      <c r="G75" s="101" t="s">
        <v>156</v>
      </c>
      <c r="H75" s="102"/>
      <c r="I75" s="102" t="s">
        <v>19</v>
      </c>
      <c r="J75" s="109" t="s">
        <v>61</v>
      </c>
      <c r="K75" s="58" t="s">
        <v>212</v>
      </c>
      <c r="L75" s="202">
        <v>3</v>
      </c>
      <c r="M75" s="169">
        <f t="shared" si="30"/>
        <v>100</v>
      </c>
      <c r="N75" s="200" t="s">
        <v>213</v>
      </c>
      <c r="O75" s="10"/>
      <c r="P75" s="61">
        <v>2018</v>
      </c>
      <c r="Q75" s="9"/>
      <c r="R75" s="9"/>
      <c r="S75" s="9"/>
      <c r="T75" s="9"/>
      <c r="U75" s="201" t="s">
        <v>253</v>
      </c>
      <c r="V75" s="54">
        <v>3</v>
      </c>
      <c r="W75" s="171"/>
      <c r="X75" s="171"/>
      <c r="Y75" s="54"/>
      <c r="Z75" s="171"/>
      <c r="AA75" s="54" t="s">
        <v>254</v>
      </c>
      <c r="AB75" s="129" t="s">
        <v>252</v>
      </c>
      <c r="AC75" s="196">
        <v>1</v>
      </c>
      <c r="AD75" s="130">
        <f t="shared" si="31"/>
        <v>33.333333333333329</v>
      </c>
      <c r="AE75" s="155">
        <v>1</v>
      </c>
      <c r="AF75" s="129">
        <f t="shared" si="25"/>
        <v>100</v>
      </c>
      <c r="AG75" s="198">
        <v>0</v>
      </c>
      <c r="AH75" s="169">
        <f t="shared" si="18"/>
        <v>0</v>
      </c>
      <c r="AI75" s="51">
        <v>1</v>
      </c>
      <c r="AJ75" s="188">
        <v>0</v>
      </c>
      <c r="AK75" s="196">
        <v>1</v>
      </c>
      <c r="AL75" s="130">
        <f t="shared" si="32"/>
        <v>33.333333333333329</v>
      </c>
      <c r="AM75" s="208">
        <v>1</v>
      </c>
      <c r="AN75" s="129">
        <f t="shared" si="26"/>
        <v>100</v>
      </c>
      <c r="AO75" s="189">
        <v>1</v>
      </c>
      <c r="AP75" s="130"/>
      <c r="AQ75" s="54"/>
      <c r="AR75" s="129"/>
      <c r="AS75" s="196">
        <v>3</v>
      </c>
      <c r="AT75" s="99">
        <f t="shared" si="27"/>
        <v>66.666666666666657</v>
      </c>
      <c r="AU75" s="54">
        <f t="shared" si="28"/>
        <v>3</v>
      </c>
      <c r="AV75" s="99">
        <f t="shared" si="29"/>
        <v>100</v>
      </c>
      <c r="AW75" s="106"/>
    </row>
    <row r="76" spans="2:49" ht="60" x14ac:dyDescent="0.25">
      <c r="B76" s="102"/>
      <c r="C76" s="164" t="s">
        <v>193</v>
      </c>
      <c r="D76" s="102" t="s">
        <v>194</v>
      </c>
      <c r="E76" s="102" t="s">
        <v>195</v>
      </c>
      <c r="F76" s="102" t="s">
        <v>361</v>
      </c>
      <c r="G76" s="101" t="s">
        <v>156</v>
      </c>
      <c r="H76" s="102"/>
      <c r="I76" s="102" t="s">
        <v>19</v>
      </c>
      <c r="J76" s="109" t="s">
        <v>61</v>
      </c>
      <c r="K76" s="58" t="s">
        <v>212</v>
      </c>
      <c r="L76" s="186">
        <v>1368</v>
      </c>
      <c r="M76" s="169">
        <f t="shared" si="30"/>
        <v>100</v>
      </c>
      <c r="N76" s="200" t="s">
        <v>213</v>
      </c>
      <c r="O76" s="10"/>
      <c r="P76" s="61">
        <v>2018</v>
      </c>
      <c r="Q76" s="9"/>
      <c r="R76" s="9"/>
      <c r="S76" s="9"/>
      <c r="T76" s="9"/>
      <c r="U76" s="201" t="s">
        <v>253</v>
      </c>
      <c r="V76" s="54">
        <v>1368</v>
      </c>
      <c r="W76" s="171"/>
      <c r="X76" s="171"/>
      <c r="Y76" s="171"/>
      <c r="Z76" s="171"/>
      <c r="AA76" s="54"/>
      <c r="AB76" s="129" t="s">
        <v>252</v>
      </c>
      <c r="AC76" s="189">
        <v>283</v>
      </c>
      <c r="AD76" s="130">
        <f t="shared" si="31"/>
        <v>20.687134502923975</v>
      </c>
      <c r="AE76" s="54">
        <v>273</v>
      </c>
      <c r="AF76" s="130">
        <f t="shared" si="25"/>
        <v>96.466431095406364</v>
      </c>
      <c r="AG76" s="198">
        <v>377</v>
      </c>
      <c r="AH76" s="169">
        <f t="shared" si="18"/>
        <v>27.558479532163744</v>
      </c>
      <c r="AI76" s="51">
        <v>249</v>
      </c>
      <c r="AJ76" s="188">
        <f t="shared" si="24"/>
        <v>66.047745358090182</v>
      </c>
      <c r="AK76" s="189">
        <v>368</v>
      </c>
      <c r="AL76" s="130">
        <f t="shared" si="32"/>
        <v>26.900584795321635</v>
      </c>
      <c r="AM76" s="54">
        <v>100</v>
      </c>
      <c r="AN76" s="188">
        <f t="shared" si="26"/>
        <v>27.173913043478258</v>
      </c>
      <c r="AO76" s="189">
        <v>340</v>
      </c>
      <c r="AP76" s="130"/>
      <c r="AQ76" s="54"/>
      <c r="AR76" s="129"/>
      <c r="AS76" s="189">
        <v>1368</v>
      </c>
      <c r="AT76" s="99">
        <f t="shared" si="27"/>
        <v>75.146198830409361</v>
      </c>
      <c r="AU76" s="54">
        <f t="shared" si="28"/>
        <v>622</v>
      </c>
      <c r="AV76" s="99">
        <f t="shared" si="29"/>
        <v>45.467836257309941</v>
      </c>
      <c r="AW76" s="106"/>
    </row>
  </sheetData>
  <mergeCells count="45">
    <mergeCell ref="AS6:AV6"/>
    <mergeCell ref="AC5:AR5"/>
    <mergeCell ref="AC6:AF6"/>
    <mergeCell ref="AG6:AJ6"/>
    <mergeCell ref="AK6:AN6"/>
    <mergeCell ref="AO6:AR6"/>
    <mergeCell ref="AW5:AW8"/>
    <mergeCell ref="U5:U8"/>
    <mergeCell ref="AB5:AB8"/>
    <mergeCell ref="AS5:AV5"/>
    <mergeCell ref="AC7:AD7"/>
    <mergeCell ref="AE7:AF7"/>
    <mergeCell ref="AG7:AH7"/>
    <mergeCell ref="AI7:AJ7"/>
    <mergeCell ref="AK7:AL7"/>
    <mergeCell ref="AM7:AN7"/>
    <mergeCell ref="AO7:AP7"/>
    <mergeCell ref="AQ7:AR7"/>
    <mergeCell ref="AS7:AT7"/>
    <mergeCell ref="AU7:AV7"/>
    <mergeCell ref="V6:V8"/>
    <mergeCell ref="W6:W8"/>
    <mergeCell ref="B2:P2"/>
    <mergeCell ref="B5:B8"/>
    <mergeCell ref="C5:C8"/>
    <mergeCell ref="D5:F5"/>
    <mergeCell ref="G5:G8"/>
    <mergeCell ref="H5:H8"/>
    <mergeCell ref="I5:P5"/>
    <mergeCell ref="D6:D8"/>
    <mergeCell ref="E6:E8"/>
    <mergeCell ref="F6:F8"/>
    <mergeCell ref="K6:K8"/>
    <mergeCell ref="N7:O7"/>
    <mergeCell ref="P7:P8"/>
    <mergeCell ref="I6:I8"/>
    <mergeCell ref="L6:P6"/>
    <mergeCell ref="L7:M7"/>
    <mergeCell ref="T5:T8"/>
    <mergeCell ref="J6:J8"/>
    <mergeCell ref="Z6:Z8"/>
    <mergeCell ref="AA6:AA8"/>
    <mergeCell ref="X6:X8"/>
    <mergeCell ref="Y6:Y8"/>
    <mergeCell ref="V5:AA5"/>
  </mergeCells>
  <pageMargins left="0.19685039370078741" right="0.19685039370078741" top="0.19685039370078741" bottom="0.19685039370078741" header="0.31496062992125984" footer="0.31496062992125984"/>
  <pageSetup paperSize="5"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dc:creator>
  <cp:lastModifiedBy>PC5</cp:lastModifiedBy>
  <cp:lastPrinted>2018-07-06T19:29:45Z</cp:lastPrinted>
  <dcterms:created xsi:type="dcterms:W3CDTF">2017-07-28T20:52:26Z</dcterms:created>
  <dcterms:modified xsi:type="dcterms:W3CDTF">2018-10-10T14:04:23Z</dcterms:modified>
</cp:coreProperties>
</file>